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lesnikov.FOND\Documents\Грант_капремонт МКД\Финмодель и консультация\Материалы семинара Финансовое планирование капремонта\"/>
    </mc:Choice>
  </mc:AlternateContent>
  <bookViews>
    <workbookView xWindow="0" yWindow="465" windowWidth="28800" windowHeight="16425"/>
  </bookViews>
  <sheets>
    <sheet name="Форма для заполнен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J16" i="2"/>
  <c r="B32" i="2"/>
  <c r="B31" i="2"/>
  <c r="C30" i="2"/>
  <c r="B30" i="2"/>
  <c r="P25" i="2" l="1"/>
  <c r="Q25" i="2" s="1"/>
  <c r="R25" i="2" s="1"/>
  <c r="S25" i="2" s="1"/>
  <c r="T25" i="2" s="1"/>
  <c r="U25" i="2" s="1"/>
  <c r="V25" i="2" s="1"/>
  <c r="W25" i="2" s="1"/>
  <c r="X25" i="2" s="1"/>
  <c r="Y25" i="2" s="1"/>
  <c r="Z25" i="2" s="1"/>
  <c r="AA25" i="2" s="1"/>
  <c r="AB25" i="2" s="1"/>
  <c r="AC25" i="2" s="1"/>
  <c r="AD25" i="2" s="1"/>
  <c r="AE25" i="2" s="1"/>
  <c r="O25" i="2"/>
  <c r="L25" i="2"/>
  <c r="M25" i="2"/>
  <c r="N25" i="2" s="1"/>
  <c r="K25" i="2"/>
  <c r="I5" i="2" l="1"/>
  <c r="I9" i="2" s="1"/>
  <c r="I12" i="2" l="1"/>
  <c r="I11" i="2"/>
  <c r="I47" i="2"/>
  <c r="I40" i="2"/>
  <c r="I41" i="2" s="1"/>
  <c r="Y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Z24" i="2"/>
  <c r="AA24" i="2"/>
  <c r="AB24" i="2"/>
  <c r="AC24" i="2"/>
  <c r="AD24" i="2"/>
  <c r="AE24" i="2"/>
  <c r="J24" i="2"/>
  <c r="L22" i="2"/>
  <c r="AE23" i="2"/>
  <c r="AD23" i="2"/>
  <c r="X23" i="2"/>
  <c r="Y23" i="2"/>
  <c r="Z23" i="2"/>
  <c r="AA23" i="2"/>
  <c r="AB23" i="2"/>
  <c r="AC23" i="2"/>
  <c r="Q23" i="2"/>
  <c r="R23" i="2"/>
  <c r="S23" i="2"/>
  <c r="T23" i="2"/>
  <c r="U23" i="2"/>
  <c r="V23" i="2"/>
  <c r="W23" i="2"/>
  <c r="O23" i="2"/>
  <c r="P23" i="2"/>
  <c r="K23" i="2"/>
  <c r="L23" i="2"/>
  <c r="M23" i="2"/>
  <c r="N23" i="2"/>
  <c r="M21" i="2"/>
  <c r="J21" i="2"/>
  <c r="M19" i="2"/>
  <c r="J17" i="2"/>
  <c r="J23" i="2"/>
  <c r="AE22" i="2"/>
  <c r="K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J22" i="2"/>
  <c r="B9" i="2" l="1"/>
  <c r="K12" i="2" l="1"/>
  <c r="L12" i="2" s="1"/>
  <c r="M12" i="2" s="1"/>
  <c r="N12" i="2" s="1"/>
  <c r="O12" i="2" s="1"/>
  <c r="P12" i="2" s="1"/>
  <c r="Q12" i="2" s="1"/>
  <c r="R12" i="2" s="1"/>
  <c r="S12" i="2" s="1"/>
  <c r="T12" i="2" s="1"/>
  <c r="U12" i="2" s="1"/>
  <c r="V12" i="2" s="1"/>
  <c r="W12" i="2" s="1"/>
  <c r="X12" i="2" s="1"/>
  <c r="Y12" i="2" s="1"/>
  <c r="Z12" i="2" s="1"/>
  <c r="AA12" i="2" s="1"/>
  <c r="AB12" i="2" s="1"/>
  <c r="AC12" i="2" s="1"/>
  <c r="AD12" i="2" s="1"/>
  <c r="AE12" i="2" s="1"/>
  <c r="K16" i="2" l="1"/>
  <c r="H31" i="2"/>
  <c r="G31" i="2"/>
  <c r="F31" i="2"/>
  <c r="E31" i="2"/>
  <c r="D31" i="2"/>
  <c r="C31" i="2"/>
  <c r="AB20" i="2"/>
  <c r="AC20" i="2"/>
  <c r="AD20" i="2"/>
  <c r="AE20" i="2"/>
  <c r="AE19" i="2"/>
  <c r="X19" i="2"/>
  <c r="Y19" i="2"/>
  <c r="Z19" i="2"/>
  <c r="AA19" i="2"/>
  <c r="AB19" i="2"/>
  <c r="AC19" i="2"/>
  <c r="AD19" i="2"/>
  <c r="T18" i="2"/>
  <c r="U18" i="2"/>
  <c r="V18" i="2"/>
  <c r="W18" i="2"/>
  <c r="X18" i="2"/>
  <c r="Y18" i="2"/>
  <c r="Z18" i="2"/>
  <c r="AA18" i="2"/>
  <c r="AB18" i="2"/>
  <c r="AC18" i="2"/>
  <c r="AD18" i="2"/>
  <c r="AE18" i="2"/>
  <c r="S18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P17" i="2" l="1"/>
  <c r="W19" i="2"/>
  <c r="AA20" i="2"/>
  <c r="AE21" i="2"/>
  <c r="X21" i="2"/>
  <c r="Y21" i="2"/>
  <c r="Z21" i="2"/>
  <c r="AA21" i="2"/>
  <c r="AB21" i="2"/>
  <c r="AC21" i="2"/>
  <c r="AD21" i="2"/>
  <c r="K21" i="2"/>
  <c r="L21" i="2"/>
  <c r="N21" i="2"/>
  <c r="O21" i="2"/>
  <c r="P21" i="2"/>
  <c r="Q21" i="2"/>
  <c r="R21" i="2"/>
  <c r="S21" i="2"/>
  <c r="T21" i="2"/>
  <c r="U21" i="2"/>
  <c r="V21" i="2"/>
  <c r="W21" i="2"/>
  <c r="W20" i="2"/>
  <c r="X20" i="2"/>
  <c r="Y20" i="2"/>
  <c r="Z20" i="2"/>
  <c r="K20" i="2"/>
  <c r="L20" i="2"/>
  <c r="M20" i="2"/>
  <c r="N20" i="2"/>
  <c r="O20" i="2"/>
  <c r="P20" i="2"/>
  <c r="Q20" i="2"/>
  <c r="R20" i="2"/>
  <c r="S20" i="2"/>
  <c r="T20" i="2"/>
  <c r="U20" i="2"/>
  <c r="V20" i="2"/>
  <c r="J20" i="2"/>
  <c r="L19" i="2"/>
  <c r="K19" i="2"/>
  <c r="J19" i="2"/>
  <c r="N19" i="2"/>
  <c r="O19" i="2"/>
  <c r="P19" i="2"/>
  <c r="Q19" i="2"/>
  <c r="R19" i="2"/>
  <c r="S19" i="2"/>
  <c r="T19" i="2"/>
  <c r="U19" i="2"/>
  <c r="V19" i="2"/>
  <c r="P18" i="2"/>
  <c r="Q18" i="2"/>
  <c r="R18" i="2"/>
  <c r="K18" i="2"/>
  <c r="L18" i="2"/>
  <c r="M18" i="2"/>
  <c r="N18" i="2"/>
  <c r="O18" i="2"/>
  <c r="J18" i="2"/>
  <c r="M17" i="2" l="1"/>
  <c r="K17" i="2"/>
  <c r="L17" i="2"/>
  <c r="N17" i="2"/>
  <c r="O17" i="2"/>
  <c r="M8" i="2" l="1"/>
  <c r="N8" i="2" s="1"/>
  <c r="O8" i="2" s="1"/>
  <c r="P8" i="2" s="1"/>
  <c r="Q8" i="2" s="1"/>
  <c r="R8" i="2" s="1"/>
  <c r="S8" i="2" s="1"/>
  <c r="T8" i="2" s="1"/>
  <c r="U8" i="2" l="1"/>
  <c r="V8" i="2" s="1"/>
  <c r="W8" i="2" s="1"/>
  <c r="X8" i="2" s="1"/>
  <c r="Y8" i="2" s="1"/>
  <c r="Z8" i="2" s="1"/>
  <c r="AA8" i="2" s="1"/>
  <c r="AB8" i="2" s="1"/>
  <c r="AC8" i="2" s="1"/>
  <c r="AD8" i="2" s="1"/>
  <c r="AE8" i="2" s="1"/>
  <c r="C5" i="2" l="1"/>
  <c r="B12" i="2"/>
  <c r="B27" i="2" l="1"/>
  <c r="B28" i="2"/>
  <c r="C9" i="2"/>
  <c r="C12" i="2" s="1"/>
  <c r="C27" i="2" s="1"/>
  <c r="D5" i="2"/>
  <c r="J6" i="2"/>
  <c r="B11" i="2"/>
  <c r="B29" i="2" s="1"/>
  <c r="J47" i="2" l="1"/>
  <c r="J40" i="2"/>
  <c r="J41" i="2" s="1"/>
  <c r="C28" i="2"/>
  <c r="E5" i="2"/>
  <c r="F5" i="2" s="1"/>
  <c r="D9" i="2"/>
  <c r="D12" i="2" s="1"/>
  <c r="D27" i="2" s="1"/>
  <c r="K6" i="2"/>
  <c r="C11" i="2"/>
  <c r="C29" i="2" s="1"/>
  <c r="K40" i="2" l="1"/>
  <c r="K41" i="2" s="1"/>
  <c r="K47" i="2"/>
  <c r="D11" i="2"/>
  <c r="D29" i="2" s="1"/>
  <c r="F9" i="2"/>
  <c r="D28" i="2"/>
  <c r="D30" i="2" s="1"/>
  <c r="E9" i="2"/>
  <c r="E12" i="2" s="1"/>
  <c r="E27" i="2" s="1"/>
  <c r="G5" i="2"/>
  <c r="C32" i="2"/>
  <c r="L6" i="2"/>
  <c r="L47" i="2" l="1"/>
  <c r="L40" i="2"/>
  <c r="L41" i="2" s="1"/>
  <c r="E11" i="2"/>
  <c r="E29" i="2" s="1"/>
  <c r="E28" i="2"/>
  <c r="E30" i="2" s="1"/>
  <c r="G9" i="2"/>
  <c r="G12" i="2" s="1"/>
  <c r="D32" i="2"/>
  <c r="M6" i="2"/>
  <c r="F11" i="2"/>
  <c r="F12" i="2"/>
  <c r="M47" i="2" l="1"/>
  <c r="M40" i="2"/>
  <c r="M41" i="2" s="1"/>
  <c r="G27" i="2"/>
  <c r="G28" i="2"/>
  <c r="F28" i="2"/>
  <c r="F30" i="2" s="1"/>
  <c r="F27" i="2"/>
  <c r="G11" i="2"/>
  <c r="H9" i="2"/>
  <c r="H12" i="2" s="1"/>
  <c r="F29" i="2"/>
  <c r="E32" i="2"/>
  <c r="N6" i="2"/>
  <c r="N47" i="2" l="1"/>
  <c r="N40" i="2"/>
  <c r="N41" i="2" s="1"/>
  <c r="H27" i="2"/>
  <c r="H28" i="2"/>
  <c r="G29" i="2"/>
  <c r="H11" i="2"/>
  <c r="J5" i="2"/>
  <c r="J28" i="2" s="1"/>
  <c r="G30" i="2"/>
  <c r="F32" i="2"/>
  <c r="O6" i="2"/>
  <c r="O40" i="2" l="1"/>
  <c r="O41" i="2" s="1"/>
  <c r="O47" i="2"/>
  <c r="H29" i="2"/>
  <c r="J9" i="2"/>
  <c r="J27" i="2"/>
  <c r="J48" i="2"/>
  <c r="J42" i="2"/>
  <c r="K5" i="2"/>
  <c r="K28" i="2" s="1"/>
  <c r="H30" i="2"/>
  <c r="G32" i="2"/>
  <c r="P6" i="2"/>
  <c r="P47" i="2" l="1"/>
  <c r="P40" i="2"/>
  <c r="P41" i="2" s="1"/>
  <c r="K27" i="2"/>
  <c r="K9" i="2"/>
  <c r="K10" i="2" s="1"/>
  <c r="K11" i="2" s="1"/>
  <c r="K48" i="2"/>
  <c r="L5" i="2"/>
  <c r="L28" i="2" s="1"/>
  <c r="K42" i="2"/>
  <c r="J10" i="2"/>
  <c r="J11" i="2" s="1"/>
  <c r="H32" i="2"/>
  <c r="Q6" i="2"/>
  <c r="Q40" i="2" l="1"/>
  <c r="Q41" i="2" s="1"/>
  <c r="Q47" i="2"/>
  <c r="L9" i="2"/>
  <c r="L27" i="2"/>
  <c r="L48" i="2"/>
  <c r="L42" i="2"/>
  <c r="M5" i="2"/>
  <c r="M28" i="2" s="1"/>
  <c r="R6" i="2"/>
  <c r="R47" i="2" l="1"/>
  <c r="R40" i="2"/>
  <c r="R41" i="2" s="1"/>
  <c r="M27" i="2"/>
  <c r="M9" i="2"/>
  <c r="M48" i="2"/>
  <c r="M42" i="2"/>
  <c r="N5" i="2"/>
  <c r="N28" i="2" s="1"/>
  <c r="L10" i="2"/>
  <c r="L11" i="2" s="1"/>
  <c r="S6" i="2"/>
  <c r="S40" i="2" l="1"/>
  <c r="S41" i="2" s="1"/>
  <c r="S47" i="2"/>
  <c r="M10" i="2"/>
  <c r="M11" i="2" s="1"/>
  <c r="N9" i="2"/>
  <c r="N10" i="2" s="1"/>
  <c r="N11" i="2" s="1"/>
  <c r="N27" i="2"/>
  <c r="N48" i="2"/>
  <c r="N42" i="2"/>
  <c r="O5" i="2"/>
  <c r="O28" i="2" s="1"/>
  <c r="T6" i="2"/>
  <c r="T47" i="2" l="1"/>
  <c r="T40" i="2"/>
  <c r="T41" i="2" s="1"/>
  <c r="O9" i="2"/>
  <c r="O10" i="2" s="1"/>
  <c r="O11" i="2" s="1"/>
  <c r="O27" i="2"/>
  <c r="O48" i="2"/>
  <c r="O42" i="2"/>
  <c r="P5" i="2"/>
  <c r="P28" i="2" s="1"/>
  <c r="U6" i="2"/>
  <c r="U47" i="2" l="1"/>
  <c r="U40" i="2"/>
  <c r="U41" i="2" s="1"/>
  <c r="P27" i="2"/>
  <c r="P9" i="2"/>
  <c r="P10" i="2" s="1"/>
  <c r="P11" i="2" s="1"/>
  <c r="P48" i="2"/>
  <c r="Q5" i="2"/>
  <c r="Q28" i="2" s="1"/>
  <c r="P42" i="2"/>
  <c r="V6" i="2"/>
  <c r="V47" i="2" l="1"/>
  <c r="V40" i="2"/>
  <c r="V41" i="2" s="1"/>
  <c r="Q27" i="2"/>
  <c r="Q9" i="2"/>
  <c r="Q10" i="2" s="1"/>
  <c r="Q48" i="2"/>
  <c r="R5" i="2"/>
  <c r="R28" i="2" s="1"/>
  <c r="Q42" i="2"/>
  <c r="W6" i="2"/>
  <c r="W40" i="2" l="1"/>
  <c r="W41" i="2" s="1"/>
  <c r="W47" i="2"/>
  <c r="R9" i="2"/>
  <c r="R10" i="2" s="1"/>
  <c r="R27" i="2"/>
  <c r="Q11" i="2"/>
  <c r="R48" i="2"/>
  <c r="S5" i="2"/>
  <c r="S28" i="2" s="1"/>
  <c r="R42" i="2"/>
  <c r="X6" i="2"/>
  <c r="X47" i="2" l="1"/>
  <c r="X40" i="2"/>
  <c r="X41" i="2" s="1"/>
  <c r="S27" i="2"/>
  <c r="S9" i="2"/>
  <c r="S10" i="2" s="1"/>
  <c r="R11" i="2"/>
  <c r="S48" i="2"/>
  <c r="S42" i="2"/>
  <c r="T5" i="2"/>
  <c r="T28" i="2" s="1"/>
  <c r="Y6" i="2"/>
  <c r="Y40" i="2" l="1"/>
  <c r="Y41" i="2" s="1"/>
  <c r="Y47" i="2"/>
  <c r="T9" i="2"/>
  <c r="T10" i="2" s="1"/>
  <c r="T27" i="2"/>
  <c r="S11" i="2"/>
  <c r="T48" i="2"/>
  <c r="T42" i="2"/>
  <c r="U5" i="2"/>
  <c r="U28" i="2" s="1"/>
  <c r="Z6" i="2"/>
  <c r="Z40" i="2" l="1"/>
  <c r="Z47" i="2"/>
  <c r="Z41" i="2"/>
  <c r="U27" i="2"/>
  <c r="U9" i="2"/>
  <c r="U10" i="2" s="1"/>
  <c r="T11" i="2"/>
  <c r="U48" i="2"/>
  <c r="U42" i="2"/>
  <c r="V5" i="2"/>
  <c r="V28" i="2" s="1"/>
  <c r="AA6" i="2"/>
  <c r="AA40" i="2" l="1"/>
  <c r="AA41" i="2" s="1"/>
  <c r="AA47" i="2"/>
  <c r="V9" i="2"/>
  <c r="V10" i="2" s="1"/>
  <c r="V11" i="2" s="1"/>
  <c r="V27" i="2"/>
  <c r="U11" i="2"/>
  <c r="V48" i="2"/>
  <c r="V42" i="2"/>
  <c r="W5" i="2"/>
  <c r="W28" i="2" s="1"/>
  <c r="AB6" i="2"/>
  <c r="AB47" i="2" l="1"/>
  <c r="AB40" i="2"/>
  <c r="AB41" i="2" s="1"/>
  <c r="W9" i="2"/>
  <c r="W10" i="2" s="1"/>
  <c r="W11" i="2" s="1"/>
  <c r="W27" i="2"/>
  <c r="W48" i="2"/>
  <c r="X5" i="2"/>
  <c r="X28" i="2" s="1"/>
  <c r="W42" i="2"/>
  <c r="AC6" i="2"/>
  <c r="AC47" i="2" l="1"/>
  <c r="AC40" i="2"/>
  <c r="AC41" i="2" s="1"/>
  <c r="X27" i="2"/>
  <c r="X9" i="2"/>
  <c r="X10" i="2" s="1"/>
  <c r="X11" i="2" s="1"/>
  <c r="X48" i="2"/>
  <c r="Y5" i="2"/>
  <c r="Y28" i="2" s="1"/>
  <c r="X42" i="2"/>
  <c r="AD6" i="2"/>
  <c r="AD47" i="2" l="1"/>
  <c r="AD40" i="2"/>
  <c r="AD41" i="2" s="1"/>
  <c r="Y27" i="2"/>
  <c r="Y9" i="2"/>
  <c r="Y10" i="2" s="1"/>
  <c r="Y11" i="2" s="1"/>
  <c r="Y48" i="2"/>
  <c r="Z5" i="2"/>
  <c r="Z28" i="2" s="1"/>
  <c r="Y42" i="2"/>
  <c r="AE6" i="2"/>
  <c r="AE47" i="2" l="1"/>
  <c r="AE40" i="2"/>
  <c r="AE41" i="2" s="1"/>
  <c r="Z9" i="2"/>
  <c r="Z10" i="2" s="1"/>
  <c r="Z27" i="2"/>
  <c r="Z48" i="2"/>
  <c r="Z42" i="2"/>
  <c r="AA5" i="2"/>
  <c r="AA28" i="2" s="1"/>
  <c r="AA27" i="2" l="1"/>
  <c r="AA9" i="2"/>
  <c r="AA10" i="2" s="1"/>
  <c r="Z11" i="2"/>
  <c r="AA48" i="2"/>
  <c r="AB5" i="2"/>
  <c r="AB28" i="2" s="1"/>
  <c r="AA42" i="2"/>
  <c r="AB9" i="2" l="1"/>
  <c r="AB10" i="2" s="1"/>
  <c r="AB27" i="2"/>
  <c r="AA11" i="2"/>
  <c r="AB48" i="2"/>
  <c r="AC5" i="2"/>
  <c r="AC28" i="2" s="1"/>
  <c r="AB42" i="2"/>
  <c r="AC27" i="2" l="1"/>
  <c r="AC9" i="2"/>
  <c r="AC10" i="2" s="1"/>
  <c r="AC11" i="2" s="1"/>
  <c r="AB11" i="2"/>
  <c r="AC48" i="2"/>
  <c r="AC42" i="2"/>
  <c r="AD5" i="2"/>
  <c r="AD28" i="2" s="1"/>
  <c r="AD9" i="2" l="1"/>
  <c r="AD10" i="2" s="1"/>
  <c r="AD27" i="2"/>
  <c r="AD48" i="2"/>
  <c r="AD42" i="2"/>
  <c r="AE5" i="2"/>
  <c r="AE28" i="2" s="1"/>
  <c r="AE27" i="2" l="1"/>
  <c r="AE9" i="2"/>
  <c r="AE10" i="2" s="1"/>
  <c r="AE11" i="2" s="1"/>
  <c r="AD11" i="2"/>
  <c r="AE48" i="2"/>
  <c r="AE42" i="2"/>
  <c r="I27" i="2" l="1"/>
  <c r="I42" i="2"/>
  <c r="I48" i="2"/>
  <c r="I29" i="2"/>
  <c r="J29" i="2" s="1"/>
  <c r="K29" i="2" s="1"/>
  <c r="L29" i="2" s="1"/>
  <c r="M29" i="2" s="1"/>
  <c r="N29" i="2" s="1"/>
  <c r="O29" i="2" s="1"/>
  <c r="P29" i="2" s="1"/>
  <c r="Q29" i="2" s="1"/>
  <c r="R29" i="2" s="1"/>
  <c r="S29" i="2" s="1"/>
  <c r="T29" i="2" s="1"/>
  <c r="U29" i="2" s="1"/>
  <c r="V29" i="2" s="1"/>
  <c r="W29" i="2" s="1"/>
  <c r="X29" i="2" s="1"/>
  <c r="Y29" i="2" s="1"/>
  <c r="Z29" i="2" s="1"/>
  <c r="AA29" i="2" s="1"/>
  <c r="AB29" i="2" s="1"/>
  <c r="AC29" i="2" s="1"/>
  <c r="AD29" i="2" s="1"/>
  <c r="AE29" i="2" s="1"/>
  <c r="I28" i="2"/>
  <c r="I30" i="2" s="1"/>
  <c r="J30" i="2" l="1"/>
  <c r="I32" i="2"/>
  <c r="J32" i="2" l="1"/>
  <c r="J36" i="2" s="1"/>
  <c r="J37" i="2" s="1"/>
  <c r="K30" i="2"/>
  <c r="I36" i="2"/>
  <c r="I37" i="2" s="1"/>
  <c r="I49" i="2"/>
  <c r="I43" i="2"/>
  <c r="I50" i="2" l="1"/>
  <c r="J50" i="2" s="1"/>
  <c r="K50" i="2" s="1"/>
  <c r="L50" i="2" s="1"/>
  <c r="M50" i="2" s="1"/>
  <c r="N50" i="2" s="1"/>
  <c r="O50" i="2" s="1"/>
  <c r="P50" i="2" s="1"/>
  <c r="Q50" i="2" s="1"/>
  <c r="R50" i="2" s="1"/>
  <c r="S50" i="2" s="1"/>
  <c r="T50" i="2" s="1"/>
  <c r="U50" i="2" s="1"/>
  <c r="V50" i="2" s="1"/>
  <c r="W50" i="2" s="1"/>
  <c r="X50" i="2" s="1"/>
  <c r="Y50" i="2" s="1"/>
  <c r="Z50" i="2" s="1"/>
  <c r="AA50" i="2" s="1"/>
  <c r="AB50" i="2" s="1"/>
  <c r="AC50" i="2" s="1"/>
  <c r="AD50" i="2" s="1"/>
  <c r="AE50" i="2" s="1"/>
  <c r="J49" i="2"/>
  <c r="K49" i="2" s="1"/>
  <c r="L49" i="2" s="1"/>
  <c r="M49" i="2" s="1"/>
  <c r="N49" i="2" s="1"/>
  <c r="O49" i="2" s="1"/>
  <c r="P49" i="2" s="1"/>
  <c r="Q49" i="2" s="1"/>
  <c r="R49" i="2" s="1"/>
  <c r="S49" i="2" s="1"/>
  <c r="T49" i="2" s="1"/>
  <c r="U49" i="2" s="1"/>
  <c r="V49" i="2" s="1"/>
  <c r="W49" i="2" s="1"/>
  <c r="X49" i="2" s="1"/>
  <c r="Y49" i="2" s="1"/>
  <c r="Z49" i="2" s="1"/>
  <c r="AA49" i="2" s="1"/>
  <c r="AB49" i="2" s="1"/>
  <c r="AC49" i="2" s="1"/>
  <c r="AD49" i="2" s="1"/>
  <c r="AE49" i="2" s="1"/>
  <c r="K32" i="2"/>
  <c r="K36" i="2" s="1"/>
  <c r="K37" i="2" s="1"/>
  <c r="L30" i="2"/>
  <c r="I44" i="2"/>
  <c r="J44" i="2" s="1"/>
  <c r="K44" i="2" s="1"/>
  <c r="L44" i="2" s="1"/>
  <c r="M44" i="2" s="1"/>
  <c r="N44" i="2" s="1"/>
  <c r="O44" i="2" s="1"/>
  <c r="P44" i="2" s="1"/>
  <c r="Q44" i="2" s="1"/>
  <c r="R44" i="2" s="1"/>
  <c r="S44" i="2" s="1"/>
  <c r="T44" i="2" s="1"/>
  <c r="U44" i="2" s="1"/>
  <c r="V44" i="2" s="1"/>
  <c r="W44" i="2" s="1"/>
  <c r="X44" i="2" s="1"/>
  <c r="Y44" i="2" s="1"/>
  <c r="Z44" i="2" s="1"/>
  <c r="AA44" i="2" s="1"/>
  <c r="AB44" i="2" s="1"/>
  <c r="AC44" i="2" s="1"/>
  <c r="AD44" i="2" s="1"/>
  <c r="AE44" i="2" s="1"/>
  <c r="J43" i="2"/>
  <c r="K43" i="2" s="1"/>
  <c r="L43" i="2" s="1"/>
  <c r="M43" i="2" s="1"/>
  <c r="N43" i="2" s="1"/>
  <c r="O43" i="2" s="1"/>
  <c r="P43" i="2" s="1"/>
  <c r="Q43" i="2" s="1"/>
  <c r="R43" i="2" s="1"/>
  <c r="S43" i="2" s="1"/>
  <c r="T43" i="2" s="1"/>
  <c r="U43" i="2" s="1"/>
  <c r="V43" i="2" s="1"/>
  <c r="W43" i="2" s="1"/>
  <c r="X43" i="2" s="1"/>
  <c r="Y43" i="2" s="1"/>
  <c r="Z43" i="2" s="1"/>
  <c r="AA43" i="2" s="1"/>
  <c r="AB43" i="2" s="1"/>
  <c r="AC43" i="2" s="1"/>
  <c r="AD43" i="2" s="1"/>
  <c r="AE43" i="2" s="1"/>
  <c r="M30" i="2" l="1"/>
  <c r="L32" i="2"/>
  <c r="L36" i="2" s="1"/>
  <c r="L37" i="2" s="1"/>
  <c r="N30" i="2" l="1"/>
  <c r="M32" i="2"/>
  <c r="M36" i="2" s="1"/>
  <c r="M37" i="2" s="1"/>
  <c r="N32" i="2" l="1"/>
  <c r="N36" i="2" s="1"/>
  <c r="N37" i="2" s="1"/>
  <c r="O30" i="2"/>
  <c r="P30" i="2" l="1"/>
  <c r="O32" i="2"/>
  <c r="O36" i="2" s="1"/>
  <c r="O37" i="2" s="1"/>
  <c r="P32" i="2" l="1"/>
  <c r="P36" i="2" s="1"/>
  <c r="P37" i="2" s="1"/>
  <c r="Q30" i="2"/>
  <c r="R30" i="2" l="1"/>
  <c r="Q32" i="2"/>
  <c r="Q36" i="2" s="1"/>
  <c r="Q37" i="2" s="1"/>
  <c r="R32" i="2" l="1"/>
  <c r="R36" i="2" s="1"/>
  <c r="R37" i="2" s="1"/>
  <c r="S30" i="2"/>
  <c r="S32" i="2" l="1"/>
  <c r="S36" i="2" s="1"/>
  <c r="S37" i="2" s="1"/>
  <c r="T30" i="2"/>
  <c r="U30" i="2" l="1"/>
  <c r="T32" i="2"/>
  <c r="T36" i="2" s="1"/>
  <c r="T37" i="2" s="1"/>
  <c r="U32" i="2" l="1"/>
  <c r="U36" i="2" s="1"/>
  <c r="U37" i="2" s="1"/>
  <c r="V30" i="2"/>
  <c r="V32" i="2" l="1"/>
  <c r="V36" i="2" s="1"/>
  <c r="V37" i="2" s="1"/>
  <c r="W30" i="2"/>
  <c r="X30" i="2" l="1"/>
  <c r="W32" i="2"/>
  <c r="W36" i="2" s="1"/>
  <c r="W37" i="2" s="1"/>
  <c r="Y30" i="2" l="1"/>
  <c r="X32" i="2"/>
  <c r="X36" i="2" s="1"/>
  <c r="X37" i="2" s="1"/>
  <c r="Z30" i="2" l="1"/>
  <c r="Y32" i="2"/>
  <c r="Y36" i="2" s="1"/>
  <c r="Y37" i="2" s="1"/>
  <c r="Z32" i="2" l="1"/>
  <c r="Z36" i="2" s="1"/>
  <c r="Z37" i="2" s="1"/>
  <c r="AA30" i="2"/>
  <c r="AA32" i="2" l="1"/>
  <c r="AA36" i="2" s="1"/>
  <c r="AA37" i="2" s="1"/>
  <c r="AB30" i="2"/>
  <c r="AC30" i="2" l="1"/>
  <c r="AB32" i="2"/>
  <c r="AB36" i="2" s="1"/>
  <c r="AB37" i="2" s="1"/>
  <c r="AD30" i="2" l="1"/>
  <c r="AC32" i="2"/>
  <c r="AC36" i="2" s="1"/>
  <c r="AC37" i="2" s="1"/>
  <c r="AD32" i="2" l="1"/>
  <c r="AD36" i="2" s="1"/>
  <c r="AD37" i="2" s="1"/>
  <c r="AE30" i="2"/>
  <c r="AE32" i="2" s="1"/>
  <c r="AE36" i="2" s="1"/>
  <c r="AE37" i="2" s="1"/>
</calcChain>
</file>

<file path=xl/sharedStrings.xml><?xml version="1.0" encoding="utf-8"?>
<sst xmlns="http://schemas.openxmlformats.org/spreadsheetml/2006/main" count="162" uniqueCount="67">
  <si>
    <t>2025 (прогноз)</t>
  </si>
  <si>
    <t xml:space="preserve">2024 (прогноз) </t>
  </si>
  <si>
    <t xml:space="preserve">2023 (прогноз) </t>
  </si>
  <si>
    <t xml:space="preserve">Блок А. Исходные данные </t>
  </si>
  <si>
    <t>1. Площадь помещений, на которую начисляются взносы на КР, кв. м</t>
  </si>
  <si>
    <t xml:space="preserve">Блок В. Расчетные показатели </t>
  </si>
  <si>
    <t xml:space="preserve">2026 (прогноз) </t>
  </si>
  <si>
    <t xml:space="preserve">2027 (прогноз) </t>
  </si>
  <si>
    <t xml:space="preserve">2028 (прогноз) </t>
  </si>
  <si>
    <t xml:space="preserve">2029 (прогноз) </t>
  </si>
  <si>
    <t xml:space="preserve">2030 (прогноз) </t>
  </si>
  <si>
    <t xml:space="preserve">2031 (прогноз) </t>
  </si>
  <si>
    <t xml:space="preserve">2032 (прогноз) </t>
  </si>
  <si>
    <t xml:space="preserve">2033 (прогноз) </t>
  </si>
  <si>
    <t xml:space="preserve">2034 (прогноз) </t>
  </si>
  <si>
    <t xml:space="preserve">2035 (прогноз) </t>
  </si>
  <si>
    <t xml:space="preserve">2036 (прогноз) </t>
  </si>
  <si>
    <t xml:space="preserve">2037 (прогноз) </t>
  </si>
  <si>
    <t xml:space="preserve">2038 (прогноз) </t>
  </si>
  <si>
    <t xml:space="preserve">2039 (прогноз) </t>
  </si>
  <si>
    <t xml:space="preserve">2040 (прогноз) </t>
  </si>
  <si>
    <t xml:space="preserve">2041 (прогноз) </t>
  </si>
  <si>
    <t xml:space="preserve">2042 (прогноз) </t>
  </si>
  <si>
    <t xml:space="preserve">2043 (прогноз) </t>
  </si>
  <si>
    <t xml:space="preserve">2044 (прогноз) </t>
  </si>
  <si>
    <t>Суммарный взнос на КР, руб./кв.м. в месяц</t>
  </si>
  <si>
    <t xml:space="preserve">Суммарный взнос на КР, руб. кв. м/месяц </t>
  </si>
  <si>
    <t>-</t>
  </si>
  <si>
    <t>ФИНАНСОВАЯ МОДЕЛЬ 2. Долгосрочное планирование капремонта МКД</t>
  </si>
  <si>
    <t xml:space="preserve">4. Прогноз индекса потребительских цен, % </t>
  </si>
  <si>
    <t xml:space="preserve">5. Годовой размер начисленных взносов на КР, руб. </t>
  </si>
  <si>
    <t xml:space="preserve">6. Годовой размер уплаченных взносов на КР, руб.  </t>
  </si>
  <si>
    <t xml:space="preserve">7. Годовой размер задолженности по взносам на КР, руб. </t>
  </si>
  <si>
    <t xml:space="preserve">8. Уровень собираемости взносов на КР, % </t>
  </si>
  <si>
    <t xml:space="preserve">5. Расходы на работы по КР, руб.  </t>
  </si>
  <si>
    <t>6. Оценка достаточности средств для проведения работ по КР (дефицит(-) / профицит(+) средств), руб.</t>
  </si>
  <si>
    <t>2. Установленный решением субъекта РФ минимальный размер взноса на КР, руб./кв. м в месяц</t>
  </si>
  <si>
    <t>11.1. РАБОТА 1</t>
  </si>
  <si>
    <t>11.2. РАБОТА 2</t>
  </si>
  <si>
    <t>11.3. РАБОТА 3</t>
  </si>
  <si>
    <t>11.4. РАБОТА 4</t>
  </si>
  <si>
    <t>11.5. РАБОТА 5</t>
  </si>
  <si>
    <t>11.6. РАБОТА 6</t>
  </si>
  <si>
    <t>11.7. РАБОТА 7</t>
  </si>
  <si>
    <t>11.8. РАБОТА 8</t>
  </si>
  <si>
    <t>11.9. РАБОТА 9</t>
  </si>
  <si>
    <t xml:space="preserve">12. Цепные индексы-дефляторы для прогноза стоимости работ по КР в будущие периоды </t>
  </si>
  <si>
    <t xml:space="preserve">3. Дополнительный взнос на КР, установленный ОСС (при наличии), руб./кв. м </t>
  </si>
  <si>
    <t xml:space="preserve">11. Перечень работ по КР и их стоимость на текущий момент и в разные годы их проведения, руб.: </t>
  </si>
  <si>
    <t xml:space="preserve">3. Размер задолженности по взносам на КР накопленным итогом, руб. </t>
  </si>
  <si>
    <t>Доля доп. взноса от минимального  размера взноса на КР, %</t>
  </si>
  <si>
    <t xml:space="preserve">Годовые поступления на специальный счет с учетом уровня собираемости взносов и дополнительного взноса на КР, руб. </t>
  </si>
  <si>
    <t xml:space="preserve">Размер дополнительного взноса на КР, руб./кв. м в месяц </t>
  </si>
  <si>
    <t xml:space="preserve">9. Дополнительные годовые поступления на спец. счет (проценты по депозиту, плата за аренду общедомового имущества и др.), руб. </t>
  </si>
  <si>
    <t xml:space="preserve">1. Ежемесячные поступления на спец. счет с учетом уровня собираемости взносов, доп. поступений и  доп. взноса (при наличии), руб. </t>
  </si>
  <si>
    <t xml:space="preserve">2. Годовые поступления на спец. счет с учетом уровня собираемости взносов, доп. поступлений и доп. взноса (при наличии), руб. </t>
  </si>
  <si>
    <r>
      <t>4. Остаток средств на спец. счете на конец года с учетом расходования средств на проведение работ по КР</t>
    </r>
    <r>
      <rPr>
        <i/>
        <sz val="11"/>
        <color theme="1"/>
        <rFont val="Times New Roman"/>
        <family val="1"/>
        <charset val="204"/>
      </rPr>
      <t>, руб.</t>
    </r>
  </si>
  <si>
    <t>Блок С. Варианты привлечения дополнительных средств (восполнения дефицита  средств) для финансирования КР</t>
  </si>
  <si>
    <t xml:space="preserve">1. Установление дополнительного взноса на КР  на определенный период  для полного покрытия дефицита </t>
  </si>
  <si>
    <t xml:space="preserve">Продолжительность периода уплаты доп. взноса на КР (не более 12 месяцев), мес. </t>
  </si>
  <si>
    <t xml:space="preserve">Размер доп. взноса на КР в зависимости от продолжительности периода его уплаты, руб./кв. м в месяц </t>
  </si>
  <si>
    <t xml:space="preserve">2. Установление дополнительного взноса на КР в размере определенной доли от минимального размера взноса на КР </t>
  </si>
  <si>
    <t>Размер доп. взноса в денежном выражении, руб./кв. м в месяц</t>
  </si>
  <si>
    <t xml:space="preserve">Размер поступлений на спец. счет накопленым итогом, руб. </t>
  </si>
  <si>
    <t xml:space="preserve">Остаток средств на спец. счете с учетом выполненных работ по КР, руб. </t>
  </si>
  <si>
    <t>3. Установление фиксированного  значения дополнительного взноса на КР в денежном выражении</t>
  </si>
  <si>
    <r>
      <t xml:space="preserve">10. Стоимость выполненных работ по КР в период </t>
    </r>
    <r>
      <rPr>
        <u/>
        <sz val="11"/>
        <color theme="1"/>
        <rFont val="Times New Roman"/>
        <family val="1"/>
      </rPr>
      <t>до 2022 года включительно,</t>
    </r>
    <r>
      <rPr>
        <sz val="11"/>
        <color theme="1"/>
        <rFont val="Times New Roman"/>
        <family val="1"/>
        <charset val="204"/>
      </rPr>
      <t xml:space="preserve"> руб. </t>
    </r>
    <r>
      <rPr>
        <i/>
        <sz val="11"/>
        <rFont val="Times New Roman"/>
        <family val="1"/>
        <charset val="204"/>
      </rPr>
      <t xml:space="preserve">(1-ая работа выполнена не ранее 2015 года)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</si>
</sst>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_-* #,##0\ _₽_-;\-* #,##0\ _₽_-;_-* &quot;-&quot;??\ _₽_-;_-@_-"/>
    <numFmt numFmtId="165" formatCode="0.0"/>
    <numFmt numFmtId="166" formatCode="#,##0.0"/>
    <numFmt numFmtId="167" formatCode="#,##0.00_ ;[Red]\-#,##0.00\ "/>
  </numFmts>
  <fonts count="18" x14ac:knownFonts="1">
    <font>
      <sz val="14"/>
      <color theme="1"/>
      <name val="Times New Roman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theme="1"/>
      <name val="Times New Roman"/>
      <family val="1"/>
    </font>
    <font>
      <b/>
      <i/>
      <sz val="11"/>
      <color theme="0"/>
      <name val="Times New Roman"/>
      <family val="1"/>
      <charset val="204"/>
    </font>
    <font>
      <sz val="14"/>
      <color theme="1"/>
      <name val="Times New Roman"/>
      <family val="2"/>
      <charset val="204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b/>
      <sz val="12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1" applyFont="1"/>
    <xf numFmtId="0" fontId="2" fillId="0" borderId="0" xfId="1" applyFont="1" applyBorder="1"/>
    <xf numFmtId="0" fontId="2" fillId="0" borderId="2" xfId="1" applyFont="1" applyBorder="1"/>
    <xf numFmtId="0" fontId="2" fillId="0" borderId="0" xfId="1" applyFont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165" fontId="2" fillId="3" borderId="0" xfId="1" applyNumberFormat="1" applyFont="1" applyFill="1" applyBorder="1" applyAlignment="1">
      <alignment horizontal="center" vertical="center" wrapText="1"/>
    </xf>
    <xf numFmtId="9" fontId="2" fillId="2" borderId="0" xfId="2" applyFont="1" applyFill="1" applyBorder="1" applyAlignment="1">
      <alignment horizontal="center" vertical="center"/>
    </xf>
    <xf numFmtId="9" fontId="2" fillId="3" borderId="0" xfId="2" applyFont="1" applyFill="1" applyBorder="1" applyAlignment="1">
      <alignment horizontal="center" vertical="center"/>
    </xf>
    <xf numFmtId="164" fontId="2" fillId="2" borderId="0" xfId="3" applyNumberFormat="1" applyFont="1" applyFill="1" applyBorder="1" applyAlignment="1">
      <alignment horizontal="center" vertical="center"/>
    </xf>
    <xf numFmtId="164" fontId="2" fillId="3" borderId="0" xfId="3" applyNumberFormat="1" applyFont="1" applyFill="1" applyBorder="1" applyAlignment="1">
      <alignment horizontal="center" vertical="center"/>
    </xf>
    <xf numFmtId="164" fontId="4" fillId="3" borderId="0" xfId="3" applyNumberFormat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164" fontId="2" fillId="5" borderId="2" xfId="3" applyNumberFormat="1" applyFont="1" applyFill="1" applyBorder="1" applyAlignment="1">
      <alignment horizontal="center" vertical="center"/>
    </xf>
    <xf numFmtId="164" fontId="2" fillId="4" borderId="0" xfId="1" applyNumberFormat="1" applyFont="1" applyFill="1" applyBorder="1" applyAlignment="1">
      <alignment horizontal="center" vertical="center"/>
    </xf>
    <xf numFmtId="164" fontId="2" fillId="5" borderId="0" xfId="1" applyNumberFormat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0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4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 indent="1"/>
    </xf>
    <xf numFmtId="0" fontId="2" fillId="3" borderId="2" xfId="1" applyFont="1" applyFill="1" applyBorder="1"/>
    <xf numFmtId="165" fontId="2" fillId="3" borderId="0" xfId="1" applyNumberFormat="1" applyFont="1" applyFill="1" applyBorder="1" applyAlignment="1"/>
    <xf numFmtId="9" fontId="2" fillId="3" borderId="0" xfId="1" applyNumberFormat="1" applyFont="1" applyFill="1" applyBorder="1" applyAlignment="1"/>
    <xf numFmtId="0" fontId="2" fillId="3" borderId="0" xfId="1" applyFont="1" applyFill="1" applyBorder="1" applyAlignment="1"/>
    <xf numFmtId="0" fontId="2" fillId="3" borderId="0" xfId="1" applyFont="1" applyFill="1" applyBorder="1"/>
    <xf numFmtId="0" fontId="2" fillId="5" borderId="2" xfId="1" applyFont="1" applyFill="1" applyBorder="1" applyAlignment="1"/>
    <xf numFmtId="0" fontId="2" fillId="5" borderId="2" xfId="1" applyFont="1" applyFill="1" applyBorder="1"/>
    <xf numFmtId="0" fontId="7" fillId="2" borderId="0" xfId="1" applyFont="1" applyFill="1" applyBorder="1" applyAlignment="1">
      <alignment horizontal="center" vertical="center"/>
    </xf>
    <xf numFmtId="9" fontId="2" fillId="3" borderId="0" xfId="2" applyFont="1" applyFill="1" applyBorder="1" applyAlignment="1">
      <alignment horizontal="center" vertical="center" wrapText="1"/>
    </xf>
    <xf numFmtId="0" fontId="8" fillId="11" borderId="3" xfId="1" applyFont="1" applyFill="1" applyBorder="1"/>
    <xf numFmtId="0" fontId="2" fillId="5" borderId="4" xfId="1" applyFont="1" applyFill="1" applyBorder="1"/>
    <xf numFmtId="164" fontId="2" fillId="5" borderId="5" xfId="1" applyNumberFormat="1" applyFont="1" applyFill="1" applyBorder="1" applyAlignment="1">
      <alignment horizontal="center" vertical="center"/>
    </xf>
    <xf numFmtId="0" fontId="2" fillId="4" borderId="6" xfId="1" applyFont="1" applyFill="1" applyBorder="1" applyAlignment="1">
      <alignment horizontal="left" vertical="center" wrapText="1"/>
    </xf>
    <xf numFmtId="164" fontId="3" fillId="4" borderId="7" xfId="1" applyNumberFormat="1" applyFont="1" applyFill="1" applyBorder="1" applyAlignment="1">
      <alignment horizontal="center" vertical="center"/>
    </xf>
    <xf numFmtId="0" fontId="4" fillId="8" borderId="9" xfId="1" applyFont="1" applyFill="1" applyBorder="1" applyAlignment="1">
      <alignment horizontal="left" wrapText="1"/>
    </xf>
    <xf numFmtId="0" fontId="2" fillId="9" borderId="2" xfId="1" applyFont="1" applyFill="1" applyBorder="1" applyAlignment="1">
      <alignment horizontal="center" vertical="center"/>
    </xf>
    <xf numFmtId="38" fontId="4" fillId="10" borderId="2" xfId="1" applyNumberFormat="1" applyFont="1" applyFill="1" applyBorder="1" applyAlignment="1">
      <alignment horizontal="center" vertical="center"/>
    </xf>
    <xf numFmtId="0" fontId="2" fillId="9" borderId="1" xfId="1" applyFont="1" applyFill="1" applyBorder="1" applyAlignment="1">
      <alignment horizontal="left" wrapText="1" indent="1"/>
    </xf>
    <xf numFmtId="0" fontId="2" fillId="9" borderId="0" xfId="1" applyFont="1" applyFill="1" applyBorder="1" applyAlignment="1">
      <alignment horizontal="center" vertical="center"/>
    </xf>
    <xf numFmtId="38" fontId="2" fillId="10" borderId="0" xfId="1" applyNumberFormat="1" applyFont="1" applyFill="1" applyBorder="1" applyAlignment="1">
      <alignment horizontal="center" vertical="center"/>
    </xf>
    <xf numFmtId="38" fontId="2" fillId="10" borderId="5" xfId="1" applyNumberFormat="1" applyFont="1" applyFill="1" applyBorder="1" applyAlignment="1">
      <alignment horizontal="center" vertical="center"/>
    </xf>
    <xf numFmtId="0" fontId="2" fillId="9" borderId="6" xfId="1" applyFont="1" applyFill="1" applyBorder="1" applyAlignment="1">
      <alignment horizontal="left" wrapText="1" indent="1"/>
    </xf>
    <xf numFmtId="0" fontId="2" fillId="9" borderId="7" xfId="1" applyFont="1" applyFill="1" applyBorder="1" applyAlignment="1">
      <alignment horizontal="center" vertical="center"/>
    </xf>
    <xf numFmtId="38" fontId="2" fillId="10" borderId="7" xfId="1" applyNumberFormat="1" applyFont="1" applyFill="1" applyBorder="1" applyAlignment="1">
      <alignment horizontal="center" vertical="center"/>
    </xf>
    <xf numFmtId="38" fontId="2" fillId="10" borderId="2" xfId="1" applyNumberFormat="1" applyFont="1" applyFill="1" applyBorder="1" applyAlignment="1">
      <alignment horizontal="center" vertical="center"/>
    </xf>
    <xf numFmtId="38" fontId="2" fillId="10" borderId="2" xfId="1" applyNumberFormat="1" applyFont="1" applyFill="1" applyBorder="1"/>
    <xf numFmtId="38" fontId="4" fillId="10" borderId="0" xfId="1" applyNumberFormat="1" applyFont="1" applyFill="1" applyBorder="1" applyAlignment="1">
      <alignment horizontal="center" vertical="center"/>
    </xf>
    <xf numFmtId="38" fontId="4" fillId="10" borderId="5" xfId="1" applyNumberFormat="1" applyFont="1" applyFill="1" applyBorder="1" applyAlignment="1">
      <alignment horizontal="center" vertical="center"/>
    </xf>
    <xf numFmtId="0" fontId="8" fillId="12" borderId="3" xfId="1" applyFont="1" applyFill="1" applyBorder="1"/>
    <xf numFmtId="0" fontId="2" fillId="3" borderId="4" xfId="1" applyFont="1" applyFill="1" applyBorder="1"/>
    <xf numFmtId="0" fontId="2" fillId="3" borderId="5" xfId="1" applyFont="1" applyFill="1" applyBorder="1" applyAlignment="1">
      <alignment horizontal="center" vertical="center"/>
    </xf>
    <xf numFmtId="165" fontId="2" fillId="3" borderId="5" xfId="1" applyNumberFormat="1" applyFont="1" applyFill="1" applyBorder="1" applyAlignment="1"/>
    <xf numFmtId="9" fontId="2" fillId="3" borderId="5" xfId="1" applyNumberFormat="1" applyFont="1" applyFill="1" applyBorder="1" applyAlignment="1"/>
    <xf numFmtId="9" fontId="2" fillId="3" borderId="5" xfId="2" applyFont="1" applyFill="1" applyBorder="1" applyAlignment="1">
      <alignment horizontal="center" vertical="center" wrapText="1"/>
    </xf>
    <xf numFmtId="0" fontId="2" fillId="3" borderId="5" xfId="1" applyFont="1" applyFill="1" applyBorder="1"/>
    <xf numFmtId="0" fontId="2" fillId="2" borderId="6" xfId="1" applyFont="1" applyFill="1" applyBorder="1" applyAlignment="1">
      <alignment horizontal="left" vertical="center" wrapText="1"/>
    </xf>
    <xf numFmtId="9" fontId="2" fillId="2" borderId="7" xfId="2" applyFont="1" applyFill="1" applyBorder="1" applyAlignment="1">
      <alignment horizontal="center" vertical="center" wrapText="1"/>
    </xf>
    <xf numFmtId="2" fontId="5" fillId="2" borderId="7" xfId="1" applyNumberFormat="1" applyFont="1" applyFill="1" applyBorder="1" applyAlignment="1">
      <alignment horizontal="center" vertical="center"/>
    </xf>
    <xf numFmtId="2" fontId="5" fillId="6" borderId="7" xfId="1" applyNumberFormat="1" applyFont="1" applyFill="1" applyBorder="1" applyAlignment="1">
      <alignment horizontal="center" vertical="center"/>
    </xf>
    <xf numFmtId="2" fontId="5" fillId="3" borderId="7" xfId="1" applyNumberFormat="1" applyFont="1" applyFill="1" applyBorder="1" applyAlignment="1">
      <alignment horizontal="center" vertical="center"/>
    </xf>
    <xf numFmtId="38" fontId="6" fillId="5" borderId="7" xfId="1" applyNumberFormat="1" applyFont="1" applyFill="1" applyBorder="1" applyAlignment="1">
      <alignment horizontal="center" vertical="center"/>
    </xf>
    <xf numFmtId="0" fontId="8" fillId="7" borderId="10" xfId="1" applyFont="1" applyFill="1" applyBorder="1" applyAlignment="1">
      <alignment horizontal="left" wrapText="1"/>
    </xf>
    <xf numFmtId="0" fontId="2" fillId="10" borderId="2" xfId="1" applyFont="1" applyFill="1" applyBorder="1"/>
    <xf numFmtId="164" fontId="2" fillId="10" borderId="2" xfId="1" applyNumberFormat="1" applyFont="1" applyFill="1" applyBorder="1"/>
    <xf numFmtId="164" fontId="2" fillId="10" borderId="4" xfId="1" applyNumberFormat="1" applyFont="1" applyFill="1" applyBorder="1"/>
    <xf numFmtId="0" fontId="4" fillId="8" borderId="11" xfId="1" applyFont="1" applyFill="1" applyBorder="1" applyAlignment="1">
      <alignment horizontal="left" wrapText="1"/>
    </xf>
    <xf numFmtId="166" fontId="2" fillId="10" borderId="0" xfId="1" applyNumberFormat="1" applyFont="1" applyFill="1" applyBorder="1" applyAlignment="1">
      <alignment horizontal="center" vertical="center"/>
    </xf>
    <xf numFmtId="166" fontId="2" fillId="10" borderId="5" xfId="1" applyNumberFormat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left" vertical="center" wrapText="1"/>
    </xf>
    <xf numFmtId="1" fontId="7" fillId="3" borderId="5" xfId="2" applyNumberFormat="1" applyFont="1" applyFill="1" applyBorder="1" applyAlignment="1">
      <alignment horizontal="center" vertical="center" wrapText="1"/>
    </xf>
    <xf numFmtId="0" fontId="10" fillId="2" borderId="0" xfId="2" applyNumberFormat="1" applyFont="1" applyFill="1" applyBorder="1" applyAlignment="1">
      <alignment horizontal="center" vertical="center" wrapText="1"/>
    </xf>
    <xf numFmtId="3" fontId="4" fillId="2" borderId="0" xfId="3" applyNumberFormat="1" applyFont="1" applyFill="1" applyBorder="1" applyAlignment="1">
      <alignment horizontal="center" vertical="center"/>
    </xf>
    <xf numFmtId="3" fontId="2" fillId="2" borderId="12" xfId="1" applyNumberFormat="1" applyFont="1" applyFill="1" applyBorder="1" applyAlignment="1">
      <alignment horizontal="left" vertical="center" wrapText="1"/>
    </xf>
    <xf numFmtId="3" fontId="7" fillId="3" borderId="0" xfId="2" applyNumberFormat="1" applyFont="1" applyFill="1" applyBorder="1" applyAlignment="1">
      <alignment horizontal="center" vertical="center"/>
    </xf>
    <xf numFmtId="3" fontId="7" fillId="3" borderId="5" xfId="2" applyNumberFormat="1" applyFont="1" applyFill="1" applyBorder="1" applyAlignment="1">
      <alignment horizontal="center" vertical="center" wrapText="1"/>
    </xf>
    <xf numFmtId="3" fontId="2" fillId="0" borderId="0" xfId="1" applyNumberFormat="1" applyFont="1" applyBorder="1"/>
    <xf numFmtId="3" fontId="2" fillId="4" borderId="0" xfId="1" applyNumberFormat="1" applyFont="1" applyFill="1" applyBorder="1" applyAlignment="1">
      <alignment horizontal="center" vertical="center"/>
    </xf>
    <xf numFmtId="3" fontId="2" fillId="5" borderId="0" xfId="1" applyNumberFormat="1" applyFont="1" applyFill="1" applyBorder="1" applyAlignment="1">
      <alignment horizontal="center" vertical="center"/>
    </xf>
    <xf numFmtId="164" fontId="2" fillId="9" borderId="0" xfId="1" applyNumberFormat="1" applyFont="1" applyFill="1" applyBorder="1" applyAlignment="1">
      <alignment horizontal="center" vertical="center"/>
    </xf>
    <xf numFmtId="3" fontId="4" fillId="6" borderId="0" xfId="3" applyNumberFormat="1" applyFont="1" applyFill="1" applyBorder="1" applyAlignment="1">
      <alignment horizontal="center" vertical="center"/>
    </xf>
    <xf numFmtId="9" fontId="7" fillId="10" borderId="0" xfId="4" applyFont="1" applyFill="1" applyBorder="1" applyAlignment="1">
      <alignment horizontal="center" vertical="center"/>
    </xf>
    <xf numFmtId="38" fontId="6" fillId="5" borderId="8" xfId="1" applyNumberFormat="1" applyFont="1" applyFill="1" applyBorder="1" applyAlignment="1">
      <alignment horizontal="center" vertical="center"/>
    </xf>
    <xf numFmtId="9" fontId="7" fillId="10" borderId="5" xfId="4" applyFont="1" applyFill="1" applyBorder="1" applyAlignment="1">
      <alignment horizontal="center" vertical="center"/>
    </xf>
    <xf numFmtId="38" fontId="2" fillId="10" borderId="8" xfId="1" applyNumberFormat="1" applyFont="1" applyFill="1" applyBorder="1" applyAlignment="1">
      <alignment horizontal="center" vertical="center"/>
    </xf>
    <xf numFmtId="38" fontId="4" fillId="10" borderId="4" xfId="1" applyNumberFormat="1" applyFont="1" applyFill="1" applyBorder="1" applyAlignment="1">
      <alignment horizontal="center" vertical="center"/>
    </xf>
    <xf numFmtId="0" fontId="12" fillId="0" borderId="0" xfId="1" applyFont="1" applyAlignment="1">
      <alignment wrapText="1"/>
    </xf>
    <xf numFmtId="3" fontId="2" fillId="5" borderId="5" xfId="1" applyNumberFormat="1" applyFont="1" applyFill="1" applyBorder="1" applyAlignment="1">
      <alignment horizontal="center" vertical="center"/>
    </xf>
    <xf numFmtId="2" fontId="4" fillId="2" borderId="0" xfId="1" applyNumberFormat="1" applyFont="1" applyFill="1" applyBorder="1" applyAlignment="1">
      <alignment horizontal="center" vertical="center" wrapText="1"/>
    </xf>
    <xf numFmtId="2" fontId="4" fillId="6" borderId="0" xfId="1" applyNumberFormat="1" applyFont="1" applyFill="1" applyBorder="1" applyAlignment="1">
      <alignment horizontal="center" vertical="center" wrapText="1"/>
    </xf>
    <xf numFmtId="3" fontId="2" fillId="2" borderId="0" xfId="3" applyNumberFormat="1" applyFont="1" applyFill="1" applyBorder="1" applyAlignment="1">
      <alignment horizontal="center" vertical="center"/>
    </xf>
    <xf numFmtId="3" fontId="2" fillId="3" borderId="0" xfId="3" applyNumberFormat="1" applyFont="1" applyFill="1" applyBorder="1" applyAlignment="1">
      <alignment horizontal="center" vertical="center"/>
    </xf>
    <xf numFmtId="3" fontId="2" fillId="3" borderId="5" xfId="3" applyNumberFormat="1" applyFont="1" applyFill="1" applyBorder="1" applyAlignment="1">
      <alignment horizontal="center" vertical="center"/>
    </xf>
    <xf numFmtId="3" fontId="14" fillId="5" borderId="0" xfId="1" applyNumberFormat="1" applyFont="1" applyFill="1" applyBorder="1" applyAlignment="1">
      <alignment horizontal="center" vertical="center"/>
    </xf>
    <xf numFmtId="3" fontId="14" fillId="5" borderId="5" xfId="1" applyNumberFormat="1" applyFont="1" applyFill="1" applyBorder="1" applyAlignment="1">
      <alignment horizontal="center" vertical="center"/>
    </xf>
    <xf numFmtId="2" fontId="7" fillId="3" borderId="0" xfId="1" applyNumberFormat="1" applyFont="1" applyFill="1" applyBorder="1" applyAlignment="1">
      <alignment horizontal="center" vertical="center" wrapText="1"/>
    </xf>
    <xf numFmtId="2" fontId="7" fillId="3" borderId="5" xfId="1" applyNumberFormat="1" applyFont="1" applyFill="1" applyBorder="1" applyAlignment="1">
      <alignment horizontal="center"/>
    </xf>
    <xf numFmtId="0" fontId="7" fillId="3" borderId="0" xfId="2" applyNumberFormat="1" applyFont="1" applyFill="1" applyBorder="1" applyAlignment="1">
      <alignment horizontal="center" vertical="center"/>
    </xf>
    <xf numFmtId="38" fontId="7" fillId="10" borderId="0" xfId="1" applyNumberFormat="1" applyFont="1" applyFill="1" applyBorder="1" applyAlignment="1">
      <alignment horizontal="center" vertical="center"/>
    </xf>
    <xf numFmtId="0" fontId="13" fillId="0" borderId="0" xfId="1" applyFont="1"/>
    <xf numFmtId="38" fontId="7" fillId="10" borderId="5" xfId="1" applyNumberFormat="1" applyFont="1" applyFill="1" applyBorder="1" applyAlignment="1">
      <alignment horizontal="center" vertical="center"/>
    </xf>
    <xf numFmtId="4" fontId="2" fillId="10" borderId="0" xfId="1" applyNumberFormat="1" applyFont="1" applyFill="1" applyBorder="1" applyAlignment="1">
      <alignment horizontal="center" vertical="center"/>
    </xf>
    <xf numFmtId="4" fontId="2" fillId="10" borderId="5" xfId="1" applyNumberFormat="1" applyFont="1" applyFill="1" applyBorder="1" applyAlignment="1">
      <alignment horizontal="center" vertical="center"/>
    </xf>
    <xf numFmtId="4" fontId="2" fillId="0" borderId="0" xfId="1" applyNumberFormat="1" applyFont="1"/>
    <xf numFmtId="2" fontId="14" fillId="10" borderId="0" xfId="4" applyNumberFormat="1" applyFont="1" applyFill="1" applyBorder="1" applyAlignment="1">
      <alignment horizontal="center" vertical="center"/>
    </xf>
    <xf numFmtId="2" fontId="14" fillId="10" borderId="5" xfId="4" applyNumberFormat="1" applyFont="1" applyFill="1" applyBorder="1" applyAlignment="1">
      <alignment horizontal="center" vertical="center"/>
    </xf>
    <xf numFmtId="167" fontId="2" fillId="10" borderId="0" xfId="1" applyNumberFormat="1" applyFont="1" applyFill="1" applyBorder="1" applyAlignment="1">
      <alignment horizontal="center" vertical="center"/>
    </xf>
    <xf numFmtId="167" fontId="2" fillId="10" borderId="5" xfId="1" applyNumberFormat="1" applyFont="1" applyFill="1" applyBorder="1" applyAlignment="1">
      <alignment horizontal="center" vertical="center"/>
    </xf>
    <xf numFmtId="0" fontId="15" fillId="0" borderId="0" xfId="0" applyFont="1"/>
    <xf numFmtId="0" fontId="2" fillId="2" borderId="1" xfId="1" applyFont="1" applyFill="1" applyBorder="1" applyAlignment="1">
      <alignment horizontal="left" wrapText="1"/>
    </xf>
    <xf numFmtId="0" fontId="2" fillId="2" borderId="12" xfId="1" applyFont="1" applyFill="1" applyBorder="1" applyAlignment="1">
      <alignment horizontal="left" wrapText="1"/>
    </xf>
    <xf numFmtId="164" fontId="6" fillId="5" borderId="0" xfId="1" applyNumberFormat="1" applyFont="1" applyFill="1" applyBorder="1" applyAlignment="1">
      <alignment horizontal="center" vertical="center"/>
    </xf>
    <xf numFmtId="0" fontId="17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3" borderId="5" xfId="1" applyFont="1" applyFill="1" applyBorder="1" applyAlignment="1">
      <alignment horizontal="center"/>
    </xf>
    <xf numFmtId="2" fontId="2" fillId="3" borderId="5" xfId="1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Процентный" xfId="4" builtinId="5"/>
    <cellStyle name="Процентный 2" xfId="2"/>
    <cellStyle name="Финансовый 2" xfId="3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54"/>
  <sheetViews>
    <sheetView tabSelected="1" zoomScale="120" zoomScaleNormal="120" workbookViewId="0">
      <pane xSplit="1" ySplit="3" topLeftCell="E4" activePane="bottomRight" state="frozen"/>
      <selection pane="topRight" activeCell="B1" sqref="B1"/>
      <selection pane="bottomLeft" activeCell="A2" sqref="A2"/>
      <selection pane="bottomRight" activeCell="I14" sqref="I14"/>
    </sheetView>
  </sheetViews>
  <sheetFormatPr defaultColWidth="9.6640625" defaultRowHeight="15" x14ac:dyDescent="0.25"/>
  <cols>
    <col min="1" max="1" width="48.88671875" style="1" customWidth="1"/>
    <col min="2" max="2" width="11.33203125" style="21" customWidth="1"/>
    <col min="3" max="3" width="11.6640625" style="21" customWidth="1"/>
    <col min="4" max="4" width="11.33203125" style="21" customWidth="1"/>
    <col min="5" max="7" width="10.6640625" style="21" customWidth="1"/>
    <col min="8" max="8" width="11.6640625" style="21" customWidth="1"/>
    <col min="9" max="9" width="10.6640625" style="21" customWidth="1"/>
    <col min="10" max="10" width="11.5546875" style="21" customWidth="1"/>
    <col min="11" max="11" width="11" style="21" customWidth="1"/>
    <col min="12" max="12" width="11.33203125" style="21" customWidth="1"/>
    <col min="13" max="13" width="10.88671875" style="1" customWidth="1"/>
    <col min="14" max="14" width="11" style="1" customWidth="1"/>
    <col min="15" max="15" width="11.6640625" style="1" customWidth="1"/>
    <col min="16" max="16" width="11.5546875" style="1" customWidth="1"/>
    <col min="17" max="18" width="10.6640625" style="1" customWidth="1"/>
    <col min="19" max="19" width="10.6640625" style="1" bestFit="1" customWidth="1"/>
    <col min="20" max="21" width="10.6640625" style="1" customWidth="1"/>
    <col min="22" max="22" width="12.109375" style="1" customWidth="1"/>
    <col min="23" max="23" width="12.109375" style="1" bestFit="1" customWidth="1"/>
    <col min="24" max="24" width="11.88671875" style="1" customWidth="1"/>
    <col min="25" max="25" width="10.88671875" style="1" customWidth="1"/>
    <col min="26" max="26" width="10.6640625" style="1" customWidth="1"/>
    <col min="27" max="27" width="12.109375" style="1" bestFit="1" customWidth="1"/>
    <col min="28" max="28" width="11.6640625" style="1" customWidth="1"/>
    <col min="29" max="29" width="11.5546875" style="1" customWidth="1"/>
    <col min="30" max="30" width="12.6640625" style="1" customWidth="1"/>
    <col min="31" max="31" width="13" style="1" customWidth="1"/>
    <col min="32" max="16384" width="9.6640625" style="1"/>
  </cols>
  <sheetData>
    <row r="2" spans="1:31" x14ac:dyDescent="0.25">
      <c r="A2" s="117" t="s">
        <v>28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</row>
    <row r="3" spans="1:31" ht="39" customHeight="1" thickBot="1" x14ac:dyDescent="0.3">
      <c r="A3" s="91"/>
      <c r="B3" s="4">
        <v>2015</v>
      </c>
      <c r="C3" s="4">
        <v>2016</v>
      </c>
      <c r="D3" s="4">
        <v>2017</v>
      </c>
      <c r="E3" s="4">
        <v>2018</v>
      </c>
      <c r="F3" s="4">
        <v>2019</v>
      </c>
      <c r="G3" s="4">
        <v>2020</v>
      </c>
      <c r="H3" s="4">
        <v>2021</v>
      </c>
      <c r="I3" s="4">
        <v>2022</v>
      </c>
      <c r="J3" s="4" t="s">
        <v>2</v>
      </c>
      <c r="K3" s="4" t="s">
        <v>1</v>
      </c>
      <c r="L3" s="4" t="s">
        <v>0</v>
      </c>
      <c r="M3" s="4" t="s">
        <v>6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  <c r="S3" s="4" t="s">
        <v>12</v>
      </c>
      <c r="T3" s="4" t="s">
        <v>13</v>
      </c>
      <c r="U3" s="4" t="s">
        <v>14</v>
      </c>
      <c r="V3" s="4" t="s">
        <v>15</v>
      </c>
      <c r="W3" s="4" t="s">
        <v>16</v>
      </c>
      <c r="X3" s="4" t="s">
        <v>17</v>
      </c>
      <c r="Y3" s="4" t="s">
        <v>18</v>
      </c>
      <c r="Z3" s="4" t="s">
        <v>19</v>
      </c>
      <c r="AA3" s="4" t="s">
        <v>20</v>
      </c>
      <c r="AB3" s="4" t="s">
        <v>21</v>
      </c>
      <c r="AC3" s="4" t="s">
        <v>22</v>
      </c>
      <c r="AD3" s="4" t="s">
        <v>23</v>
      </c>
      <c r="AE3" s="4" t="s">
        <v>24</v>
      </c>
    </row>
    <row r="4" spans="1:31" s="3" customFormat="1" ht="15.75" thickBot="1" x14ac:dyDescent="0.3">
      <c r="A4" s="54" t="s">
        <v>3</v>
      </c>
      <c r="B4" s="5"/>
      <c r="C4" s="5"/>
      <c r="D4" s="5"/>
      <c r="E4" s="5"/>
      <c r="F4" s="5"/>
      <c r="G4" s="5"/>
      <c r="H4" s="5"/>
      <c r="I4" s="19"/>
      <c r="J4" s="6"/>
      <c r="K4" s="6"/>
      <c r="L4" s="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55"/>
    </row>
    <row r="5" spans="1:31" s="2" customFormat="1" ht="30.75" thickTop="1" x14ac:dyDescent="0.25">
      <c r="A5" s="23" t="s">
        <v>4</v>
      </c>
      <c r="B5" s="33">
        <v>0</v>
      </c>
      <c r="C5" s="7">
        <f t="shared" ref="C5:L5" si="0">B5</f>
        <v>0</v>
      </c>
      <c r="D5" s="7">
        <f t="shared" si="0"/>
        <v>0</v>
      </c>
      <c r="E5" s="7">
        <f t="shared" si="0"/>
        <v>0</v>
      </c>
      <c r="F5" s="7">
        <f t="shared" si="0"/>
        <v>0</v>
      </c>
      <c r="G5" s="7">
        <f t="shared" si="0"/>
        <v>0</v>
      </c>
      <c r="H5" s="7">
        <f t="shared" si="0"/>
        <v>0</v>
      </c>
      <c r="I5" s="20">
        <f>H5</f>
        <v>0</v>
      </c>
      <c r="J5" s="8">
        <f t="shared" si="0"/>
        <v>0</v>
      </c>
      <c r="K5" s="8">
        <f t="shared" si="0"/>
        <v>0</v>
      </c>
      <c r="L5" s="8">
        <f t="shared" si="0"/>
        <v>0</v>
      </c>
      <c r="M5" s="8">
        <f t="shared" ref="M5" si="1">L5</f>
        <v>0</v>
      </c>
      <c r="N5" s="8">
        <f t="shared" ref="N5" si="2">M5</f>
        <v>0</v>
      </c>
      <c r="O5" s="8">
        <f t="shared" ref="O5" si="3">N5</f>
        <v>0</v>
      </c>
      <c r="P5" s="8">
        <f t="shared" ref="P5" si="4">O5</f>
        <v>0</v>
      </c>
      <c r="Q5" s="8">
        <f t="shared" ref="Q5" si="5">P5</f>
        <v>0</v>
      </c>
      <c r="R5" s="8">
        <f t="shared" ref="R5" si="6">Q5</f>
        <v>0</v>
      </c>
      <c r="S5" s="8">
        <f t="shared" ref="S5" si="7">R5</f>
        <v>0</v>
      </c>
      <c r="T5" s="8">
        <f t="shared" ref="T5" si="8">S5</f>
        <v>0</v>
      </c>
      <c r="U5" s="8">
        <f t="shared" ref="U5" si="9">T5</f>
        <v>0</v>
      </c>
      <c r="V5" s="8">
        <f t="shared" ref="V5" si="10">U5</f>
        <v>0</v>
      </c>
      <c r="W5" s="8">
        <f t="shared" ref="W5" si="11">V5</f>
        <v>0</v>
      </c>
      <c r="X5" s="8">
        <f t="shared" ref="X5" si="12">W5</f>
        <v>0</v>
      </c>
      <c r="Y5" s="8">
        <f t="shared" ref="Y5" si="13">X5</f>
        <v>0</v>
      </c>
      <c r="Z5" s="8">
        <f t="shared" ref="Z5" si="14">Y5</f>
        <v>0</v>
      </c>
      <c r="AA5" s="8">
        <f t="shared" ref="AA5" si="15">Z5</f>
        <v>0</v>
      </c>
      <c r="AB5" s="8">
        <f t="shared" ref="AB5" si="16">AA5</f>
        <v>0</v>
      </c>
      <c r="AC5" s="8">
        <f t="shared" ref="AC5" si="17">AB5</f>
        <v>0</v>
      </c>
      <c r="AD5" s="8">
        <f t="shared" ref="AD5" si="18">AC5</f>
        <v>0</v>
      </c>
      <c r="AE5" s="56">
        <f t="shared" ref="AE5" si="19">AD5</f>
        <v>0</v>
      </c>
    </row>
    <row r="6" spans="1:31" s="2" customFormat="1" ht="30" x14ac:dyDescent="0.25">
      <c r="A6" s="114" t="s">
        <v>36</v>
      </c>
      <c r="B6" s="93">
        <v>0</v>
      </c>
      <c r="C6" s="93">
        <v>0</v>
      </c>
      <c r="D6" s="93">
        <v>0</v>
      </c>
      <c r="E6" s="93">
        <v>0</v>
      </c>
      <c r="F6" s="93">
        <v>0</v>
      </c>
      <c r="G6" s="93">
        <v>0</v>
      </c>
      <c r="H6" s="93">
        <v>0</v>
      </c>
      <c r="I6" s="94">
        <v>0</v>
      </c>
      <c r="J6" s="9">
        <f t="shared" ref="J6:K6" si="20">I6*J8</f>
        <v>0</v>
      </c>
      <c r="K6" s="9">
        <f t="shared" si="20"/>
        <v>0</v>
      </c>
      <c r="L6" s="9">
        <f>K6*L8</f>
        <v>0</v>
      </c>
      <c r="M6" s="27">
        <f>L6*M8</f>
        <v>0</v>
      </c>
      <c r="N6" s="27">
        <f t="shared" ref="N6:P6" si="21">M6*N8</f>
        <v>0</v>
      </c>
      <c r="O6" s="27">
        <f t="shared" si="21"/>
        <v>0</v>
      </c>
      <c r="P6" s="27">
        <f t="shared" si="21"/>
        <v>0</v>
      </c>
      <c r="Q6" s="27">
        <f t="shared" ref="Q6" si="22">P6*Q8</f>
        <v>0</v>
      </c>
      <c r="R6" s="27">
        <f t="shared" ref="R6" si="23">Q6*R8</f>
        <v>0</v>
      </c>
      <c r="S6" s="27">
        <f t="shared" ref="S6" si="24">R6*S8</f>
        <v>0</v>
      </c>
      <c r="T6" s="27">
        <f t="shared" ref="T6" si="25">S6*T8</f>
        <v>0</v>
      </c>
      <c r="U6" s="27">
        <f t="shared" ref="U6" si="26">T6*U8</f>
        <v>0</v>
      </c>
      <c r="V6" s="27">
        <f t="shared" ref="V6" si="27">U6*V8</f>
        <v>0</v>
      </c>
      <c r="W6" s="27">
        <f t="shared" ref="W6" si="28">V6*W8</f>
        <v>0</v>
      </c>
      <c r="X6" s="27">
        <f t="shared" ref="X6" si="29">W6*X8</f>
        <v>0</v>
      </c>
      <c r="Y6" s="27">
        <f t="shared" ref="Y6" si="30">X6*Y8</f>
        <v>0</v>
      </c>
      <c r="Z6" s="27">
        <f t="shared" ref="Z6" si="31">Y6*Z8</f>
        <v>0</v>
      </c>
      <c r="AA6" s="27">
        <f t="shared" ref="AA6" si="32">Z6*AA8</f>
        <v>0</v>
      </c>
      <c r="AB6" s="27">
        <f t="shared" ref="AB6" si="33">AA6*AB8</f>
        <v>0</v>
      </c>
      <c r="AC6" s="27">
        <f t="shared" ref="AC6" si="34">AB6*AC8</f>
        <v>0</v>
      </c>
      <c r="AD6" s="27">
        <f t="shared" ref="AD6" si="35">AC6*AD8</f>
        <v>0</v>
      </c>
      <c r="AE6" s="57">
        <f t="shared" ref="AE6" si="36">AD6*AE8</f>
        <v>0</v>
      </c>
    </row>
    <row r="7" spans="1:31" s="2" customFormat="1" ht="30" x14ac:dyDescent="0.25">
      <c r="A7" s="115" t="s">
        <v>47</v>
      </c>
      <c r="B7" s="93">
        <v>0</v>
      </c>
      <c r="C7" s="93">
        <v>0</v>
      </c>
      <c r="D7" s="93">
        <v>0</v>
      </c>
      <c r="E7" s="93">
        <v>0</v>
      </c>
      <c r="F7" s="93">
        <v>0</v>
      </c>
      <c r="G7" s="93">
        <v>0</v>
      </c>
      <c r="H7" s="93">
        <v>0</v>
      </c>
      <c r="I7" s="94">
        <v>0</v>
      </c>
      <c r="J7" s="100">
        <v>0</v>
      </c>
      <c r="K7" s="100">
        <v>0</v>
      </c>
      <c r="L7" s="100">
        <v>0</v>
      </c>
      <c r="M7" s="100">
        <v>0</v>
      </c>
      <c r="N7" s="100">
        <v>0</v>
      </c>
      <c r="O7" s="100">
        <v>0</v>
      </c>
      <c r="P7" s="100">
        <v>0</v>
      </c>
      <c r="Q7" s="100">
        <v>0</v>
      </c>
      <c r="R7" s="100">
        <v>0</v>
      </c>
      <c r="S7" s="100">
        <v>0</v>
      </c>
      <c r="T7" s="100">
        <v>0</v>
      </c>
      <c r="U7" s="100">
        <v>0</v>
      </c>
      <c r="V7" s="100">
        <v>0</v>
      </c>
      <c r="W7" s="100">
        <v>0</v>
      </c>
      <c r="X7" s="100">
        <v>0</v>
      </c>
      <c r="Y7" s="100">
        <v>0</v>
      </c>
      <c r="Z7" s="100">
        <v>0</v>
      </c>
      <c r="AA7" s="100">
        <v>0</v>
      </c>
      <c r="AB7" s="100">
        <v>0</v>
      </c>
      <c r="AC7" s="100">
        <v>0</v>
      </c>
      <c r="AD7" s="100">
        <v>0</v>
      </c>
      <c r="AE7" s="101">
        <v>0</v>
      </c>
    </row>
    <row r="8" spans="1:31" s="2" customFormat="1" x14ac:dyDescent="0.25">
      <c r="A8" s="114" t="s">
        <v>29</v>
      </c>
      <c r="B8" s="10"/>
      <c r="C8" s="7"/>
      <c r="D8" s="7"/>
      <c r="E8" s="7"/>
      <c r="F8" s="7"/>
      <c r="G8" s="7"/>
      <c r="H8" s="10"/>
      <c r="I8" s="10"/>
      <c r="J8" s="11">
        <v>1.04</v>
      </c>
      <c r="K8" s="11">
        <v>1.04</v>
      </c>
      <c r="L8" s="11">
        <v>1.04</v>
      </c>
      <c r="M8" s="28">
        <f>L8</f>
        <v>1.04</v>
      </c>
      <c r="N8" s="28">
        <f t="shared" ref="N8:AE8" si="37">M8</f>
        <v>1.04</v>
      </c>
      <c r="O8" s="28">
        <f t="shared" si="37"/>
        <v>1.04</v>
      </c>
      <c r="P8" s="28">
        <f t="shared" si="37"/>
        <v>1.04</v>
      </c>
      <c r="Q8" s="28">
        <f t="shared" si="37"/>
        <v>1.04</v>
      </c>
      <c r="R8" s="28">
        <f t="shared" si="37"/>
        <v>1.04</v>
      </c>
      <c r="S8" s="28">
        <f t="shared" si="37"/>
        <v>1.04</v>
      </c>
      <c r="T8" s="28">
        <f t="shared" si="37"/>
        <v>1.04</v>
      </c>
      <c r="U8" s="28">
        <f t="shared" si="37"/>
        <v>1.04</v>
      </c>
      <c r="V8" s="28">
        <f t="shared" si="37"/>
        <v>1.04</v>
      </c>
      <c r="W8" s="28">
        <f t="shared" si="37"/>
        <v>1.04</v>
      </c>
      <c r="X8" s="28">
        <f t="shared" si="37"/>
        <v>1.04</v>
      </c>
      <c r="Y8" s="28">
        <f t="shared" si="37"/>
        <v>1.04</v>
      </c>
      <c r="Z8" s="28">
        <f t="shared" si="37"/>
        <v>1.04</v>
      </c>
      <c r="AA8" s="28">
        <f t="shared" si="37"/>
        <v>1.04</v>
      </c>
      <c r="AB8" s="28">
        <f t="shared" si="37"/>
        <v>1.04</v>
      </c>
      <c r="AC8" s="28">
        <f t="shared" si="37"/>
        <v>1.04</v>
      </c>
      <c r="AD8" s="28">
        <f t="shared" si="37"/>
        <v>1.04</v>
      </c>
      <c r="AE8" s="58">
        <f t="shared" si="37"/>
        <v>1.04</v>
      </c>
    </row>
    <row r="9" spans="1:31" s="2" customFormat="1" x14ac:dyDescent="0.25">
      <c r="A9" s="24" t="s">
        <v>30</v>
      </c>
      <c r="B9" s="95">
        <f>B5*(B6+B7)*12</f>
        <v>0</v>
      </c>
      <c r="C9" s="95">
        <f t="shared" ref="C9:I9" si="38">C5*(C6+C7)*12</f>
        <v>0</v>
      </c>
      <c r="D9" s="95">
        <f t="shared" si="38"/>
        <v>0</v>
      </c>
      <c r="E9" s="95">
        <f t="shared" si="38"/>
        <v>0</v>
      </c>
      <c r="F9" s="95">
        <f t="shared" si="38"/>
        <v>0</v>
      </c>
      <c r="G9" s="95">
        <f t="shared" si="38"/>
        <v>0</v>
      </c>
      <c r="H9" s="95">
        <f t="shared" si="38"/>
        <v>0</v>
      </c>
      <c r="I9" s="95">
        <f t="shared" si="38"/>
        <v>0</v>
      </c>
      <c r="J9" s="96">
        <f t="shared" ref="J9:AE9" si="39">J5*(J6+J7)*12</f>
        <v>0</v>
      </c>
      <c r="K9" s="96">
        <f t="shared" si="39"/>
        <v>0</v>
      </c>
      <c r="L9" s="96">
        <f t="shared" si="39"/>
        <v>0</v>
      </c>
      <c r="M9" s="96">
        <f t="shared" si="39"/>
        <v>0</v>
      </c>
      <c r="N9" s="96">
        <f t="shared" si="39"/>
        <v>0</v>
      </c>
      <c r="O9" s="96">
        <f t="shared" si="39"/>
        <v>0</v>
      </c>
      <c r="P9" s="96">
        <f t="shared" si="39"/>
        <v>0</v>
      </c>
      <c r="Q9" s="96">
        <f t="shared" si="39"/>
        <v>0</v>
      </c>
      <c r="R9" s="96">
        <f t="shared" si="39"/>
        <v>0</v>
      </c>
      <c r="S9" s="96">
        <f t="shared" si="39"/>
        <v>0</v>
      </c>
      <c r="T9" s="96">
        <f t="shared" si="39"/>
        <v>0</v>
      </c>
      <c r="U9" s="96">
        <f t="shared" si="39"/>
        <v>0</v>
      </c>
      <c r="V9" s="96">
        <f t="shared" si="39"/>
        <v>0</v>
      </c>
      <c r="W9" s="96">
        <f t="shared" si="39"/>
        <v>0</v>
      </c>
      <c r="X9" s="96">
        <f t="shared" si="39"/>
        <v>0</v>
      </c>
      <c r="Y9" s="96">
        <f t="shared" si="39"/>
        <v>0</v>
      </c>
      <c r="Z9" s="96">
        <f t="shared" si="39"/>
        <v>0</v>
      </c>
      <c r="AA9" s="96">
        <f t="shared" si="39"/>
        <v>0</v>
      </c>
      <c r="AB9" s="96">
        <f t="shared" si="39"/>
        <v>0</v>
      </c>
      <c r="AC9" s="96">
        <f t="shared" si="39"/>
        <v>0</v>
      </c>
      <c r="AD9" s="96">
        <f t="shared" si="39"/>
        <v>0</v>
      </c>
      <c r="AE9" s="97">
        <f t="shared" si="39"/>
        <v>0</v>
      </c>
    </row>
    <row r="10" spans="1:31" s="2" customFormat="1" x14ac:dyDescent="0.25">
      <c r="A10" s="23" t="s">
        <v>31</v>
      </c>
      <c r="B10" s="77">
        <v>0</v>
      </c>
      <c r="C10" s="77">
        <v>0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96">
        <f t="shared" ref="J10:AE10" si="40">J9*J12</f>
        <v>0</v>
      </c>
      <c r="K10" s="96">
        <f t="shared" si="40"/>
        <v>0</v>
      </c>
      <c r="L10" s="96">
        <f t="shared" si="40"/>
        <v>0</v>
      </c>
      <c r="M10" s="96">
        <f t="shared" si="40"/>
        <v>0</v>
      </c>
      <c r="N10" s="96">
        <f t="shared" si="40"/>
        <v>0</v>
      </c>
      <c r="O10" s="96">
        <f t="shared" si="40"/>
        <v>0</v>
      </c>
      <c r="P10" s="96">
        <f t="shared" si="40"/>
        <v>0</v>
      </c>
      <c r="Q10" s="96">
        <f t="shared" si="40"/>
        <v>0</v>
      </c>
      <c r="R10" s="96">
        <f t="shared" si="40"/>
        <v>0</v>
      </c>
      <c r="S10" s="96">
        <f t="shared" si="40"/>
        <v>0</v>
      </c>
      <c r="T10" s="96">
        <f t="shared" si="40"/>
        <v>0</v>
      </c>
      <c r="U10" s="96">
        <f t="shared" si="40"/>
        <v>0</v>
      </c>
      <c r="V10" s="96">
        <f t="shared" si="40"/>
        <v>0</v>
      </c>
      <c r="W10" s="96">
        <f t="shared" si="40"/>
        <v>0</v>
      </c>
      <c r="X10" s="96">
        <f t="shared" si="40"/>
        <v>0</v>
      </c>
      <c r="Y10" s="96">
        <f t="shared" si="40"/>
        <v>0</v>
      </c>
      <c r="Z10" s="96">
        <f t="shared" si="40"/>
        <v>0</v>
      </c>
      <c r="AA10" s="96">
        <f t="shared" si="40"/>
        <v>0</v>
      </c>
      <c r="AB10" s="96">
        <f t="shared" si="40"/>
        <v>0</v>
      </c>
      <c r="AC10" s="96">
        <f t="shared" si="40"/>
        <v>0</v>
      </c>
      <c r="AD10" s="96">
        <f t="shared" si="40"/>
        <v>0</v>
      </c>
      <c r="AE10" s="97">
        <f t="shared" si="40"/>
        <v>0</v>
      </c>
    </row>
    <row r="11" spans="1:31" s="2" customFormat="1" x14ac:dyDescent="0.25">
      <c r="A11" s="23" t="s">
        <v>32</v>
      </c>
      <c r="B11" s="95">
        <f t="shared" ref="B11:AE11" si="41">B9-B10</f>
        <v>0</v>
      </c>
      <c r="C11" s="95">
        <f t="shared" si="41"/>
        <v>0</v>
      </c>
      <c r="D11" s="95">
        <f t="shared" si="41"/>
        <v>0</v>
      </c>
      <c r="E11" s="95">
        <f t="shared" si="41"/>
        <v>0</v>
      </c>
      <c r="F11" s="95">
        <f t="shared" si="41"/>
        <v>0</v>
      </c>
      <c r="G11" s="95">
        <f t="shared" si="41"/>
        <v>0</v>
      </c>
      <c r="H11" s="95">
        <f t="shared" si="41"/>
        <v>0</v>
      </c>
      <c r="I11" s="95">
        <f t="shared" si="41"/>
        <v>0</v>
      </c>
      <c r="J11" s="96">
        <f t="shared" si="41"/>
        <v>0</v>
      </c>
      <c r="K11" s="96">
        <f t="shared" si="41"/>
        <v>0</v>
      </c>
      <c r="L11" s="96">
        <f t="shared" si="41"/>
        <v>0</v>
      </c>
      <c r="M11" s="96">
        <f t="shared" si="41"/>
        <v>0</v>
      </c>
      <c r="N11" s="96">
        <f t="shared" si="41"/>
        <v>0</v>
      </c>
      <c r="O11" s="96">
        <f t="shared" si="41"/>
        <v>0</v>
      </c>
      <c r="P11" s="96">
        <f t="shared" si="41"/>
        <v>0</v>
      </c>
      <c r="Q11" s="96">
        <f t="shared" si="41"/>
        <v>0</v>
      </c>
      <c r="R11" s="96">
        <f t="shared" si="41"/>
        <v>0</v>
      </c>
      <c r="S11" s="96">
        <f t="shared" si="41"/>
        <v>0</v>
      </c>
      <c r="T11" s="96">
        <f t="shared" si="41"/>
        <v>0</v>
      </c>
      <c r="U11" s="96">
        <f t="shared" si="41"/>
        <v>0</v>
      </c>
      <c r="V11" s="96">
        <f t="shared" si="41"/>
        <v>0</v>
      </c>
      <c r="W11" s="96">
        <f t="shared" si="41"/>
        <v>0</v>
      </c>
      <c r="X11" s="96">
        <f t="shared" si="41"/>
        <v>0</v>
      </c>
      <c r="Y11" s="96">
        <f t="shared" si="41"/>
        <v>0</v>
      </c>
      <c r="Z11" s="96">
        <f t="shared" si="41"/>
        <v>0</v>
      </c>
      <c r="AA11" s="96">
        <f t="shared" si="41"/>
        <v>0</v>
      </c>
      <c r="AB11" s="96">
        <f t="shared" si="41"/>
        <v>0</v>
      </c>
      <c r="AC11" s="96">
        <f t="shared" si="41"/>
        <v>0</v>
      </c>
      <c r="AD11" s="96">
        <f t="shared" si="41"/>
        <v>0</v>
      </c>
      <c r="AE11" s="97">
        <f t="shared" si="41"/>
        <v>0</v>
      </c>
    </row>
    <row r="12" spans="1:31" s="2" customFormat="1" x14ac:dyDescent="0.25">
      <c r="A12" s="23" t="s">
        <v>33</v>
      </c>
      <c r="B12" s="10" t="e">
        <f t="shared" ref="B12:I12" si="42">B10/B9</f>
        <v>#DIV/0!</v>
      </c>
      <c r="C12" s="10" t="e">
        <f t="shared" si="42"/>
        <v>#DIV/0!</v>
      </c>
      <c r="D12" s="10" t="e">
        <f t="shared" si="42"/>
        <v>#DIV/0!</v>
      </c>
      <c r="E12" s="10" t="e">
        <f t="shared" si="42"/>
        <v>#DIV/0!</v>
      </c>
      <c r="F12" s="10" t="e">
        <f t="shared" si="42"/>
        <v>#DIV/0!</v>
      </c>
      <c r="G12" s="10" t="e">
        <f t="shared" si="42"/>
        <v>#DIV/0!</v>
      </c>
      <c r="H12" s="10" t="e">
        <f t="shared" si="42"/>
        <v>#DIV/0!</v>
      </c>
      <c r="I12" s="10" t="e">
        <f t="shared" si="42"/>
        <v>#DIV/0!</v>
      </c>
      <c r="J12" s="34">
        <v>0</v>
      </c>
      <c r="K12" s="34">
        <f t="shared" ref="K12:AE12" si="43">J12</f>
        <v>0</v>
      </c>
      <c r="L12" s="34">
        <f t="shared" si="43"/>
        <v>0</v>
      </c>
      <c r="M12" s="34">
        <f t="shared" si="43"/>
        <v>0</v>
      </c>
      <c r="N12" s="34">
        <f t="shared" si="43"/>
        <v>0</v>
      </c>
      <c r="O12" s="34">
        <f t="shared" si="43"/>
        <v>0</v>
      </c>
      <c r="P12" s="34">
        <f t="shared" si="43"/>
        <v>0</v>
      </c>
      <c r="Q12" s="34">
        <f t="shared" si="43"/>
        <v>0</v>
      </c>
      <c r="R12" s="34">
        <f t="shared" si="43"/>
        <v>0</v>
      </c>
      <c r="S12" s="34">
        <f t="shared" si="43"/>
        <v>0</v>
      </c>
      <c r="T12" s="34">
        <f t="shared" si="43"/>
        <v>0</v>
      </c>
      <c r="U12" s="34">
        <f t="shared" si="43"/>
        <v>0</v>
      </c>
      <c r="V12" s="34">
        <f t="shared" si="43"/>
        <v>0</v>
      </c>
      <c r="W12" s="34">
        <f t="shared" si="43"/>
        <v>0</v>
      </c>
      <c r="X12" s="34">
        <f t="shared" si="43"/>
        <v>0</v>
      </c>
      <c r="Y12" s="34">
        <f t="shared" si="43"/>
        <v>0</v>
      </c>
      <c r="Z12" s="34">
        <f t="shared" si="43"/>
        <v>0</v>
      </c>
      <c r="AA12" s="34">
        <f t="shared" si="43"/>
        <v>0</v>
      </c>
      <c r="AB12" s="34">
        <f t="shared" si="43"/>
        <v>0</v>
      </c>
      <c r="AC12" s="34">
        <f t="shared" si="43"/>
        <v>0</v>
      </c>
      <c r="AD12" s="34">
        <f t="shared" si="43"/>
        <v>0</v>
      </c>
      <c r="AE12" s="59">
        <f t="shared" si="43"/>
        <v>0</v>
      </c>
    </row>
    <row r="13" spans="1:31" s="81" customFormat="1" ht="30" x14ac:dyDescent="0.25">
      <c r="A13" s="78" t="s">
        <v>53</v>
      </c>
      <c r="B13" s="77">
        <v>0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  <c r="AA13" s="79">
        <v>0</v>
      </c>
      <c r="AB13" s="79">
        <v>0</v>
      </c>
      <c r="AC13" s="79">
        <v>0</v>
      </c>
      <c r="AD13" s="79">
        <v>0</v>
      </c>
      <c r="AE13" s="80">
        <v>0</v>
      </c>
    </row>
    <row r="14" spans="1:31" s="2" customFormat="1" ht="30" x14ac:dyDescent="0.25">
      <c r="A14" s="74" t="s">
        <v>66</v>
      </c>
      <c r="B14" s="77">
        <v>0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  <c r="I14" s="77">
        <v>0</v>
      </c>
      <c r="J14" s="102" t="s">
        <v>27</v>
      </c>
      <c r="K14" s="102" t="s">
        <v>27</v>
      </c>
      <c r="L14" s="102" t="s">
        <v>27</v>
      </c>
      <c r="M14" s="102" t="s">
        <v>27</v>
      </c>
      <c r="N14" s="102" t="s">
        <v>27</v>
      </c>
      <c r="O14" s="102" t="s">
        <v>27</v>
      </c>
      <c r="P14" s="102" t="s">
        <v>27</v>
      </c>
      <c r="Q14" s="102" t="s">
        <v>27</v>
      </c>
      <c r="R14" s="102" t="s">
        <v>27</v>
      </c>
      <c r="S14" s="102" t="s">
        <v>27</v>
      </c>
      <c r="T14" s="102" t="s">
        <v>27</v>
      </c>
      <c r="U14" s="102" t="s">
        <v>27</v>
      </c>
      <c r="V14" s="102" t="s">
        <v>27</v>
      </c>
      <c r="W14" s="102" t="s">
        <v>27</v>
      </c>
      <c r="X14" s="102" t="s">
        <v>27</v>
      </c>
      <c r="Y14" s="102" t="s">
        <v>27</v>
      </c>
      <c r="Z14" s="102" t="s">
        <v>27</v>
      </c>
      <c r="AA14" s="102" t="s">
        <v>27</v>
      </c>
      <c r="AB14" s="102" t="s">
        <v>27</v>
      </c>
      <c r="AC14" s="102" t="s">
        <v>27</v>
      </c>
      <c r="AD14" s="102" t="s">
        <v>27</v>
      </c>
      <c r="AE14" s="75" t="s">
        <v>27</v>
      </c>
    </row>
    <row r="15" spans="1:31" s="2" customFormat="1" ht="30" x14ac:dyDescent="0.25">
      <c r="A15" s="23" t="s">
        <v>48</v>
      </c>
      <c r="B15" s="76" t="s">
        <v>27</v>
      </c>
      <c r="C15" s="76" t="s">
        <v>27</v>
      </c>
      <c r="D15" s="76" t="s">
        <v>27</v>
      </c>
      <c r="E15" s="76" t="s">
        <v>27</v>
      </c>
      <c r="F15" s="76" t="s">
        <v>27</v>
      </c>
      <c r="G15" s="76" t="s">
        <v>27</v>
      </c>
      <c r="H15" s="76" t="s">
        <v>27</v>
      </c>
      <c r="I15" s="12"/>
      <c r="J15" s="13"/>
      <c r="K15" s="14"/>
      <c r="L15" s="13"/>
      <c r="M15" s="29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60"/>
    </row>
    <row r="16" spans="1:31" s="2" customFormat="1" x14ac:dyDescent="0.25">
      <c r="A16" s="25" t="s">
        <v>37</v>
      </c>
      <c r="B16" s="76" t="s">
        <v>27</v>
      </c>
      <c r="C16" s="76" t="s">
        <v>27</v>
      </c>
      <c r="D16" s="76" t="s">
        <v>27</v>
      </c>
      <c r="E16" s="76" t="s">
        <v>27</v>
      </c>
      <c r="F16" s="76" t="s">
        <v>27</v>
      </c>
      <c r="G16" s="76" t="s">
        <v>27</v>
      </c>
      <c r="H16" s="76" t="s">
        <v>27</v>
      </c>
      <c r="I16" s="85">
        <v>0</v>
      </c>
      <c r="J16" s="96">
        <f>$I$16*J25</f>
        <v>0</v>
      </c>
      <c r="K16" s="96">
        <f>$I$16*K25</f>
        <v>0</v>
      </c>
      <c r="L16" s="96">
        <f t="shared" ref="L16:AE16" si="44">$I$16*L25</f>
        <v>0</v>
      </c>
      <c r="M16" s="96">
        <f t="shared" si="44"/>
        <v>0</v>
      </c>
      <c r="N16" s="96">
        <f t="shared" si="44"/>
        <v>0</v>
      </c>
      <c r="O16" s="96">
        <f t="shared" si="44"/>
        <v>0</v>
      </c>
      <c r="P16" s="96">
        <f t="shared" si="44"/>
        <v>0</v>
      </c>
      <c r="Q16" s="96">
        <f t="shared" si="44"/>
        <v>0</v>
      </c>
      <c r="R16" s="96">
        <f t="shared" si="44"/>
        <v>0</v>
      </c>
      <c r="S16" s="96">
        <f t="shared" si="44"/>
        <v>0</v>
      </c>
      <c r="T16" s="96">
        <f t="shared" si="44"/>
        <v>0</v>
      </c>
      <c r="U16" s="96">
        <f t="shared" si="44"/>
        <v>0</v>
      </c>
      <c r="V16" s="96">
        <f t="shared" si="44"/>
        <v>0</v>
      </c>
      <c r="W16" s="96">
        <f t="shared" si="44"/>
        <v>0</v>
      </c>
      <c r="X16" s="96">
        <f t="shared" si="44"/>
        <v>0</v>
      </c>
      <c r="Y16" s="96">
        <f t="shared" si="44"/>
        <v>0</v>
      </c>
      <c r="Z16" s="96">
        <f t="shared" si="44"/>
        <v>0</v>
      </c>
      <c r="AA16" s="96">
        <f t="shared" si="44"/>
        <v>0</v>
      </c>
      <c r="AB16" s="96">
        <f t="shared" si="44"/>
        <v>0</v>
      </c>
      <c r="AC16" s="96">
        <f t="shared" si="44"/>
        <v>0</v>
      </c>
      <c r="AD16" s="96">
        <f t="shared" si="44"/>
        <v>0</v>
      </c>
      <c r="AE16" s="119">
        <f t="shared" si="44"/>
        <v>0</v>
      </c>
    </row>
    <row r="17" spans="1:31" s="2" customFormat="1" x14ac:dyDescent="0.25">
      <c r="A17" s="25" t="s">
        <v>38</v>
      </c>
      <c r="B17" s="76" t="s">
        <v>27</v>
      </c>
      <c r="C17" s="76" t="s">
        <v>27</v>
      </c>
      <c r="D17" s="76" t="s">
        <v>27</v>
      </c>
      <c r="E17" s="76" t="s">
        <v>27</v>
      </c>
      <c r="F17" s="76" t="s">
        <v>27</v>
      </c>
      <c r="G17" s="76" t="s">
        <v>27</v>
      </c>
      <c r="H17" s="76" t="s">
        <v>27</v>
      </c>
      <c r="I17" s="85">
        <v>0</v>
      </c>
      <c r="J17" s="96">
        <f>$I$17*J25</f>
        <v>0</v>
      </c>
      <c r="K17" s="96">
        <f>$I$17*K25</f>
        <v>0</v>
      </c>
      <c r="L17" s="96">
        <f t="shared" ref="L17:O17" si="45">$I$17*L25</f>
        <v>0</v>
      </c>
      <c r="M17" s="96">
        <f t="shared" si="45"/>
        <v>0</v>
      </c>
      <c r="N17" s="96">
        <f t="shared" si="45"/>
        <v>0</v>
      </c>
      <c r="O17" s="96">
        <f t="shared" si="45"/>
        <v>0</v>
      </c>
      <c r="P17" s="96">
        <f>$I$17*P25</f>
        <v>0</v>
      </c>
      <c r="Q17" s="96">
        <f t="shared" ref="Q17:AE17" si="46">$I$17*Q25</f>
        <v>0</v>
      </c>
      <c r="R17" s="96">
        <f t="shared" si="46"/>
        <v>0</v>
      </c>
      <c r="S17" s="96">
        <f t="shared" si="46"/>
        <v>0</v>
      </c>
      <c r="T17" s="96">
        <f t="shared" si="46"/>
        <v>0</v>
      </c>
      <c r="U17" s="96">
        <f t="shared" si="46"/>
        <v>0</v>
      </c>
      <c r="V17" s="96">
        <f t="shared" si="46"/>
        <v>0</v>
      </c>
      <c r="W17" s="96">
        <f t="shared" si="46"/>
        <v>0</v>
      </c>
      <c r="X17" s="96">
        <f t="shared" si="46"/>
        <v>0</v>
      </c>
      <c r="Y17" s="96">
        <f t="shared" si="46"/>
        <v>0</v>
      </c>
      <c r="Z17" s="96">
        <f t="shared" si="46"/>
        <v>0</v>
      </c>
      <c r="AA17" s="96">
        <f t="shared" si="46"/>
        <v>0</v>
      </c>
      <c r="AB17" s="96">
        <f t="shared" si="46"/>
        <v>0</v>
      </c>
      <c r="AC17" s="96">
        <f t="shared" si="46"/>
        <v>0</v>
      </c>
      <c r="AD17" s="96">
        <f t="shared" si="46"/>
        <v>0</v>
      </c>
      <c r="AE17" s="119">
        <f t="shared" si="46"/>
        <v>0</v>
      </c>
    </row>
    <row r="18" spans="1:31" s="2" customFormat="1" x14ac:dyDescent="0.25">
      <c r="A18" s="25" t="s">
        <v>39</v>
      </c>
      <c r="B18" s="76" t="s">
        <v>27</v>
      </c>
      <c r="C18" s="76" t="s">
        <v>27</v>
      </c>
      <c r="D18" s="76" t="s">
        <v>27</v>
      </c>
      <c r="E18" s="76" t="s">
        <v>27</v>
      </c>
      <c r="F18" s="76" t="s">
        <v>27</v>
      </c>
      <c r="G18" s="76" t="s">
        <v>27</v>
      </c>
      <c r="H18" s="76" t="s">
        <v>27</v>
      </c>
      <c r="I18" s="85">
        <v>0</v>
      </c>
      <c r="J18" s="96">
        <f>$I$18*J25</f>
        <v>0</v>
      </c>
      <c r="K18" s="96">
        <f t="shared" ref="K18:R18" si="47">$I$18*K25</f>
        <v>0</v>
      </c>
      <c r="L18" s="96">
        <f t="shared" si="47"/>
        <v>0</v>
      </c>
      <c r="M18" s="96">
        <f t="shared" si="47"/>
        <v>0</v>
      </c>
      <c r="N18" s="96">
        <f t="shared" si="47"/>
        <v>0</v>
      </c>
      <c r="O18" s="96">
        <f t="shared" si="47"/>
        <v>0</v>
      </c>
      <c r="P18" s="96">
        <f>$I$18*P25</f>
        <v>0</v>
      </c>
      <c r="Q18" s="96">
        <f t="shared" si="47"/>
        <v>0</v>
      </c>
      <c r="R18" s="96">
        <f t="shared" si="47"/>
        <v>0</v>
      </c>
      <c r="S18" s="96">
        <f>$I$18*S25</f>
        <v>0</v>
      </c>
      <c r="T18" s="96">
        <f t="shared" ref="T18:AE18" si="48">$I$18*T25</f>
        <v>0</v>
      </c>
      <c r="U18" s="96">
        <f t="shared" si="48"/>
        <v>0</v>
      </c>
      <c r="V18" s="96">
        <f t="shared" si="48"/>
        <v>0</v>
      </c>
      <c r="W18" s="96">
        <f t="shared" si="48"/>
        <v>0</v>
      </c>
      <c r="X18" s="96">
        <f t="shared" si="48"/>
        <v>0</v>
      </c>
      <c r="Y18" s="96">
        <f t="shared" si="48"/>
        <v>0</v>
      </c>
      <c r="Z18" s="96">
        <f t="shared" si="48"/>
        <v>0</v>
      </c>
      <c r="AA18" s="96">
        <f t="shared" si="48"/>
        <v>0</v>
      </c>
      <c r="AB18" s="96">
        <f t="shared" si="48"/>
        <v>0</v>
      </c>
      <c r="AC18" s="96">
        <f t="shared" si="48"/>
        <v>0</v>
      </c>
      <c r="AD18" s="96">
        <f t="shared" si="48"/>
        <v>0</v>
      </c>
      <c r="AE18" s="119">
        <f t="shared" si="48"/>
        <v>0</v>
      </c>
    </row>
    <row r="19" spans="1:31" s="2" customFormat="1" x14ac:dyDescent="0.25">
      <c r="A19" s="25" t="s">
        <v>40</v>
      </c>
      <c r="B19" s="76" t="s">
        <v>27</v>
      </c>
      <c r="C19" s="76" t="s">
        <v>27</v>
      </c>
      <c r="D19" s="76" t="s">
        <v>27</v>
      </c>
      <c r="E19" s="76" t="s">
        <v>27</v>
      </c>
      <c r="F19" s="76" t="s">
        <v>27</v>
      </c>
      <c r="G19" s="76" t="s">
        <v>27</v>
      </c>
      <c r="H19" s="76" t="s">
        <v>27</v>
      </c>
      <c r="I19" s="85">
        <v>0</v>
      </c>
      <c r="J19" s="96">
        <f>$I$19*J25</f>
        <v>0</v>
      </c>
      <c r="K19" s="96">
        <f>$I$19*K25</f>
        <v>0</v>
      </c>
      <c r="L19" s="96">
        <f>$I$19*L25</f>
        <v>0</v>
      </c>
      <c r="M19" s="96">
        <f>$I$19*M25</f>
        <v>0</v>
      </c>
      <c r="N19" s="96">
        <f t="shared" ref="N19:R19" si="49">$I$19*N25</f>
        <v>0</v>
      </c>
      <c r="O19" s="96">
        <f t="shared" si="49"/>
        <v>0</v>
      </c>
      <c r="P19" s="96">
        <f t="shared" si="49"/>
        <v>0</v>
      </c>
      <c r="Q19" s="96">
        <f t="shared" si="49"/>
        <v>0</v>
      </c>
      <c r="R19" s="96">
        <f t="shared" si="49"/>
        <v>0</v>
      </c>
      <c r="S19" s="96">
        <f>$I$19*O25</f>
        <v>0</v>
      </c>
      <c r="T19" s="96">
        <f>$I$19*P25</f>
        <v>0</v>
      </c>
      <c r="U19" s="96">
        <f>$I$19*Q25</f>
        <v>0</v>
      </c>
      <c r="V19" s="96">
        <f>$I$19*R25</f>
        <v>0</v>
      </c>
      <c r="W19" s="96">
        <f>$I$19*W25</f>
        <v>0</v>
      </c>
      <c r="X19" s="96">
        <f t="shared" ref="X19:AD19" si="50">$I$19*X25</f>
        <v>0</v>
      </c>
      <c r="Y19" s="96">
        <f t="shared" si="50"/>
        <v>0</v>
      </c>
      <c r="Z19" s="96">
        <f t="shared" si="50"/>
        <v>0</v>
      </c>
      <c r="AA19" s="96">
        <f t="shared" si="50"/>
        <v>0</v>
      </c>
      <c r="AB19" s="96">
        <f t="shared" si="50"/>
        <v>0</v>
      </c>
      <c r="AC19" s="96">
        <f t="shared" si="50"/>
        <v>0</v>
      </c>
      <c r="AD19" s="96">
        <f t="shared" si="50"/>
        <v>0</v>
      </c>
      <c r="AE19" s="119">
        <f>$I$19*AE25</f>
        <v>0</v>
      </c>
    </row>
    <row r="20" spans="1:31" s="2" customFormat="1" x14ac:dyDescent="0.25">
      <c r="A20" s="25" t="s">
        <v>41</v>
      </c>
      <c r="B20" s="76" t="s">
        <v>27</v>
      </c>
      <c r="C20" s="76" t="s">
        <v>27</v>
      </c>
      <c r="D20" s="76" t="s">
        <v>27</v>
      </c>
      <c r="E20" s="76" t="s">
        <v>27</v>
      </c>
      <c r="F20" s="76" t="s">
        <v>27</v>
      </c>
      <c r="G20" s="76" t="s">
        <v>27</v>
      </c>
      <c r="H20" s="76" t="s">
        <v>27</v>
      </c>
      <c r="I20" s="85">
        <v>0</v>
      </c>
      <c r="J20" s="96">
        <f>$I$20*J25</f>
        <v>0</v>
      </c>
      <c r="K20" s="96">
        <f t="shared" ref="K20:Z20" si="51">$I$20*K25</f>
        <v>0</v>
      </c>
      <c r="L20" s="96">
        <f t="shared" si="51"/>
        <v>0</v>
      </c>
      <c r="M20" s="96">
        <f t="shared" si="51"/>
        <v>0</v>
      </c>
      <c r="N20" s="96">
        <f t="shared" si="51"/>
        <v>0</v>
      </c>
      <c r="O20" s="96">
        <f t="shared" si="51"/>
        <v>0</v>
      </c>
      <c r="P20" s="96">
        <f t="shared" si="51"/>
        <v>0</v>
      </c>
      <c r="Q20" s="96">
        <f t="shared" si="51"/>
        <v>0</v>
      </c>
      <c r="R20" s="96">
        <f t="shared" si="51"/>
        <v>0</v>
      </c>
      <c r="S20" s="96">
        <f t="shared" si="51"/>
        <v>0</v>
      </c>
      <c r="T20" s="96">
        <f t="shared" si="51"/>
        <v>0</v>
      </c>
      <c r="U20" s="96">
        <f t="shared" si="51"/>
        <v>0</v>
      </c>
      <c r="V20" s="96">
        <f t="shared" si="51"/>
        <v>0</v>
      </c>
      <c r="W20" s="96">
        <f t="shared" si="51"/>
        <v>0</v>
      </c>
      <c r="X20" s="96">
        <f t="shared" si="51"/>
        <v>0</v>
      </c>
      <c r="Y20" s="96">
        <f t="shared" si="51"/>
        <v>0</v>
      </c>
      <c r="Z20" s="96">
        <f t="shared" si="51"/>
        <v>0</v>
      </c>
      <c r="AA20" s="96">
        <f>$I$20*AA25</f>
        <v>0</v>
      </c>
      <c r="AB20" s="96">
        <f t="shared" ref="AB20:AE20" si="52">$I$20*AB25</f>
        <v>0</v>
      </c>
      <c r="AC20" s="96">
        <f t="shared" si="52"/>
        <v>0</v>
      </c>
      <c r="AD20" s="96">
        <f t="shared" si="52"/>
        <v>0</v>
      </c>
      <c r="AE20" s="119">
        <f t="shared" si="52"/>
        <v>0</v>
      </c>
    </row>
    <row r="21" spans="1:31" s="2" customFormat="1" x14ac:dyDescent="0.25">
      <c r="A21" s="25" t="s">
        <v>42</v>
      </c>
      <c r="B21" s="76" t="s">
        <v>27</v>
      </c>
      <c r="C21" s="76" t="s">
        <v>27</v>
      </c>
      <c r="D21" s="76" t="s">
        <v>27</v>
      </c>
      <c r="E21" s="76" t="s">
        <v>27</v>
      </c>
      <c r="F21" s="76" t="s">
        <v>27</v>
      </c>
      <c r="G21" s="76" t="s">
        <v>27</v>
      </c>
      <c r="H21" s="76" t="s">
        <v>27</v>
      </c>
      <c r="I21" s="85">
        <v>0</v>
      </c>
      <c r="J21" s="96">
        <f>$I$21*J25</f>
        <v>0</v>
      </c>
      <c r="K21" s="96">
        <f t="shared" ref="K21:W21" si="53">$I$21*K25</f>
        <v>0</v>
      </c>
      <c r="L21" s="96">
        <f t="shared" si="53"/>
        <v>0</v>
      </c>
      <c r="M21" s="96">
        <f>$I$21*M25</f>
        <v>0</v>
      </c>
      <c r="N21" s="96">
        <f t="shared" si="53"/>
        <v>0</v>
      </c>
      <c r="O21" s="96">
        <f t="shared" si="53"/>
        <v>0</v>
      </c>
      <c r="P21" s="96">
        <f t="shared" si="53"/>
        <v>0</v>
      </c>
      <c r="Q21" s="96">
        <f t="shared" si="53"/>
        <v>0</v>
      </c>
      <c r="R21" s="96">
        <f t="shared" si="53"/>
        <v>0</v>
      </c>
      <c r="S21" s="96">
        <f t="shared" si="53"/>
        <v>0</v>
      </c>
      <c r="T21" s="96">
        <f t="shared" si="53"/>
        <v>0</v>
      </c>
      <c r="U21" s="96">
        <f t="shared" si="53"/>
        <v>0</v>
      </c>
      <c r="V21" s="96">
        <f t="shared" si="53"/>
        <v>0</v>
      </c>
      <c r="W21" s="96">
        <f t="shared" si="53"/>
        <v>0</v>
      </c>
      <c r="X21" s="96">
        <f>$I$21*X25</f>
        <v>0</v>
      </c>
      <c r="Y21" s="96">
        <f t="shared" ref="Y21" si="54">$I$21*Y25</f>
        <v>0</v>
      </c>
      <c r="Z21" s="96">
        <f t="shared" ref="Z21" si="55">$I$21*Z25</f>
        <v>0</v>
      </c>
      <c r="AA21" s="96">
        <f t="shared" ref="AA21" si="56">$I$21*AA25</f>
        <v>0</v>
      </c>
      <c r="AB21" s="96">
        <f t="shared" ref="AB21" si="57">$I$21*AB25</f>
        <v>0</v>
      </c>
      <c r="AC21" s="96">
        <f t="shared" ref="AC21" si="58">$I$21*AC25</f>
        <v>0</v>
      </c>
      <c r="AD21" s="96">
        <f t="shared" ref="AD21" si="59">$I$21*AD25</f>
        <v>0</v>
      </c>
      <c r="AE21" s="119">
        <f>$I$21*AE25</f>
        <v>0</v>
      </c>
    </row>
    <row r="22" spans="1:31" s="2" customFormat="1" x14ac:dyDescent="0.25">
      <c r="A22" s="25" t="s">
        <v>43</v>
      </c>
      <c r="B22" s="76" t="s">
        <v>27</v>
      </c>
      <c r="C22" s="76" t="s">
        <v>27</v>
      </c>
      <c r="D22" s="76" t="s">
        <v>27</v>
      </c>
      <c r="E22" s="76" t="s">
        <v>27</v>
      </c>
      <c r="F22" s="76" t="s">
        <v>27</v>
      </c>
      <c r="G22" s="76" t="s">
        <v>27</v>
      </c>
      <c r="H22" s="76" t="s">
        <v>27</v>
      </c>
      <c r="I22" s="85">
        <v>0</v>
      </c>
      <c r="J22" s="96">
        <f>$I$22*J25</f>
        <v>0</v>
      </c>
      <c r="K22" s="96">
        <f t="shared" ref="K22:AE22" si="60">$I$22*K25</f>
        <v>0</v>
      </c>
      <c r="L22" s="96">
        <f>$I$22*L25</f>
        <v>0</v>
      </c>
      <c r="M22" s="96">
        <f t="shared" si="60"/>
        <v>0</v>
      </c>
      <c r="N22" s="96">
        <f t="shared" si="60"/>
        <v>0</v>
      </c>
      <c r="O22" s="96">
        <f t="shared" si="60"/>
        <v>0</v>
      </c>
      <c r="P22" s="96">
        <f t="shared" si="60"/>
        <v>0</v>
      </c>
      <c r="Q22" s="96">
        <f t="shared" si="60"/>
        <v>0</v>
      </c>
      <c r="R22" s="96">
        <f t="shared" si="60"/>
        <v>0</v>
      </c>
      <c r="S22" s="96">
        <f t="shared" si="60"/>
        <v>0</v>
      </c>
      <c r="T22" s="96">
        <f t="shared" si="60"/>
        <v>0</v>
      </c>
      <c r="U22" s="96">
        <f t="shared" si="60"/>
        <v>0</v>
      </c>
      <c r="V22" s="96">
        <f t="shared" si="60"/>
        <v>0</v>
      </c>
      <c r="W22" s="96">
        <f t="shared" si="60"/>
        <v>0</v>
      </c>
      <c r="X22" s="96">
        <f t="shared" si="60"/>
        <v>0</v>
      </c>
      <c r="Y22" s="96">
        <f t="shared" si="60"/>
        <v>0</v>
      </c>
      <c r="Z22" s="96">
        <f t="shared" si="60"/>
        <v>0</v>
      </c>
      <c r="AA22" s="96">
        <f t="shared" si="60"/>
        <v>0</v>
      </c>
      <c r="AB22" s="96">
        <f t="shared" si="60"/>
        <v>0</v>
      </c>
      <c r="AC22" s="96">
        <f t="shared" si="60"/>
        <v>0</v>
      </c>
      <c r="AD22" s="96">
        <f t="shared" si="60"/>
        <v>0</v>
      </c>
      <c r="AE22" s="119">
        <f t="shared" si="60"/>
        <v>0</v>
      </c>
    </row>
    <row r="23" spans="1:31" s="2" customFormat="1" x14ac:dyDescent="0.25">
      <c r="A23" s="25" t="s">
        <v>44</v>
      </c>
      <c r="B23" s="76" t="s">
        <v>27</v>
      </c>
      <c r="C23" s="76" t="s">
        <v>27</v>
      </c>
      <c r="D23" s="76" t="s">
        <v>27</v>
      </c>
      <c r="E23" s="76" t="s">
        <v>27</v>
      </c>
      <c r="F23" s="76" t="s">
        <v>27</v>
      </c>
      <c r="G23" s="76" t="s">
        <v>27</v>
      </c>
      <c r="H23" s="76" t="s">
        <v>27</v>
      </c>
      <c r="I23" s="85">
        <v>0</v>
      </c>
      <c r="J23" s="96">
        <f>$I$23*J25</f>
        <v>0</v>
      </c>
      <c r="K23" s="96">
        <f t="shared" ref="K23:AE23" si="61">$I$23*K25</f>
        <v>0</v>
      </c>
      <c r="L23" s="96">
        <f t="shared" si="61"/>
        <v>0</v>
      </c>
      <c r="M23" s="96">
        <f t="shared" si="61"/>
        <v>0</v>
      </c>
      <c r="N23" s="96">
        <f t="shared" si="61"/>
        <v>0</v>
      </c>
      <c r="O23" s="96">
        <f t="shared" si="61"/>
        <v>0</v>
      </c>
      <c r="P23" s="96">
        <f t="shared" si="61"/>
        <v>0</v>
      </c>
      <c r="Q23" s="96">
        <f t="shared" si="61"/>
        <v>0</v>
      </c>
      <c r="R23" s="96">
        <f t="shared" si="61"/>
        <v>0</v>
      </c>
      <c r="S23" s="96">
        <f t="shared" si="61"/>
        <v>0</v>
      </c>
      <c r="T23" s="96">
        <f t="shared" si="61"/>
        <v>0</v>
      </c>
      <c r="U23" s="96">
        <f t="shared" si="61"/>
        <v>0</v>
      </c>
      <c r="V23" s="96">
        <f t="shared" si="61"/>
        <v>0</v>
      </c>
      <c r="W23" s="96">
        <f t="shared" si="61"/>
        <v>0</v>
      </c>
      <c r="X23" s="96">
        <f t="shared" si="61"/>
        <v>0</v>
      </c>
      <c r="Y23" s="96">
        <f t="shared" si="61"/>
        <v>0</v>
      </c>
      <c r="Z23" s="96">
        <f t="shared" si="61"/>
        <v>0</v>
      </c>
      <c r="AA23" s="96">
        <f t="shared" si="61"/>
        <v>0</v>
      </c>
      <c r="AB23" s="96">
        <f t="shared" si="61"/>
        <v>0</v>
      </c>
      <c r="AC23" s="96">
        <f t="shared" si="61"/>
        <v>0</v>
      </c>
      <c r="AD23" s="96">
        <f t="shared" si="61"/>
        <v>0</v>
      </c>
      <c r="AE23" s="119">
        <f t="shared" si="61"/>
        <v>0</v>
      </c>
    </row>
    <row r="24" spans="1:31" s="2" customFormat="1" x14ac:dyDescent="0.25">
      <c r="A24" s="25" t="s">
        <v>45</v>
      </c>
      <c r="B24" s="76" t="s">
        <v>27</v>
      </c>
      <c r="C24" s="76" t="s">
        <v>27</v>
      </c>
      <c r="D24" s="76" t="s">
        <v>27</v>
      </c>
      <c r="E24" s="76" t="s">
        <v>27</v>
      </c>
      <c r="F24" s="76" t="s">
        <v>27</v>
      </c>
      <c r="G24" s="76" t="s">
        <v>27</v>
      </c>
      <c r="H24" s="76" t="s">
        <v>27</v>
      </c>
      <c r="I24" s="85">
        <v>0</v>
      </c>
      <c r="J24" s="96">
        <f>$I$23*J25</f>
        <v>0</v>
      </c>
      <c r="K24" s="96">
        <f t="shared" ref="K24:AE24" si="62">$I$23*K25</f>
        <v>0</v>
      </c>
      <c r="L24" s="96">
        <f t="shared" si="62"/>
        <v>0</v>
      </c>
      <c r="M24" s="96">
        <f t="shared" si="62"/>
        <v>0</v>
      </c>
      <c r="N24" s="96">
        <f t="shared" si="62"/>
        <v>0</v>
      </c>
      <c r="O24" s="96">
        <f t="shared" si="62"/>
        <v>0</v>
      </c>
      <c r="P24" s="96">
        <f t="shared" si="62"/>
        <v>0</v>
      </c>
      <c r="Q24" s="96">
        <f t="shared" si="62"/>
        <v>0</v>
      </c>
      <c r="R24" s="96">
        <f t="shared" si="62"/>
        <v>0</v>
      </c>
      <c r="S24" s="96">
        <f t="shared" si="62"/>
        <v>0</v>
      </c>
      <c r="T24" s="96">
        <f t="shared" si="62"/>
        <v>0</v>
      </c>
      <c r="U24" s="96">
        <f t="shared" si="62"/>
        <v>0</v>
      </c>
      <c r="V24" s="96">
        <f t="shared" si="62"/>
        <v>0</v>
      </c>
      <c r="W24" s="96">
        <f t="shared" si="62"/>
        <v>0</v>
      </c>
      <c r="X24" s="96">
        <f t="shared" si="62"/>
        <v>0</v>
      </c>
      <c r="Y24" s="96">
        <f>$I$23*Y25</f>
        <v>0</v>
      </c>
      <c r="Z24" s="96">
        <f t="shared" si="62"/>
        <v>0</v>
      </c>
      <c r="AA24" s="96">
        <f t="shared" si="62"/>
        <v>0</v>
      </c>
      <c r="AB24" s="96">
        <f t="shared" si="62"/>
        <v>0</v>
      </c>
      <c r="AC24" s="96">
        <f t="shared" si="62"/>
        <v>0</v>
      </c>
      <c r="AD24" s="96">
        <f t="shared" si="62"/>
        <v>0</v>
      </c>
      <c r="AE24" s="119">
        <f t="shared" si="62"/>
        <v>0</v>
      </c>
    </row>
    <row r="25" spans="1:31" s="2" customFormat="1" ht="30.75" thickBot="1" x14ac:dyDescent="0.3">
      <c r="A25" s="61" t="s">
        <v>46</v>
      </c>
      <c r="B25" s="62"/>
      <c r="C25" s="62"/>
      <c r="D25" s="62"/>
      <c r="E25" s="62"/>
      <c r="F25" s="62"/>
      <c r="G25" s="62"/>
      <c r="H25" s="63"/>
      <c r="I25" s="64"/>
      <c r="J25" s="65">
        <v>1.04</v>
      </c>
      <c r="K25" s="65">
        <f>J25*K8</f>
        <v>1.0816000000000001</v>
      </c>
      <c r="L25" s="65">
        <f t="shared" ref="L25:N25" si="63">K25*L8</f>
        <v>1.1248640000000001</v>
      </c>
      <c r="M25" s="65">
        <f t="shared" si="63"/>
        <v>1.1698585600000002</v>
      </c>
      <c r="N25" s="65">
        <f t="shared" si="63"/>
        <v>1.2166529024000003</v>
      </c>
      <c r="O25" s="65">
        <f>N25*O8</f>
        <v>1.2653190184960004</v>
      </c>
      <c r="P25" s="65">
        <f t="shared" ref="P25:AE25" si="64">O25*P8</f>
        <v>1.3159317792358405</v>
      </c>
      <c r="Q25" s="65">
        <f t="shared" si="64"/>
        <v>1.3685690504052741</v>
      </c>
      <c r="R25" s="65">
        <f t="shared" si="64"/>
        <v>1.4233118124214852</v>
      </c>
      <c r="S25" s="65">
        <f t="shared" si="64"/>
        <v>1.4802442849183446</v>
      </c>
      <c r="T25" s="65">
        <f t="shared" si="64"/>
        <v>1.5394540563150785</v>
      </c>
      <c r="U25" s="65">
        <f t="shared" si="64"/>
        <v>1.6010322185676817</v>
      </c>
      <c r="V25" s="65">
        <f t="shared" si="64"/>
        <v>1.6650735073103891</v>
      </c>
      <c r="W25" s="65">
        <f t="shared" si="64"/>
        <v>1.7316764476028046</v>
      </c>
      <c r="X25" s="65">
        <f t="shared" si="64"/>
        <v>1.8009435055069167</v>
      </c>
      <c r="Y25" s="65">
        <f t="shared" si="64"/>
        <v>1.8729812457271935</v>
      </c>
      <c r="Z25" s="65">
        <f t="shared" si="64"/>
        <v>1.9479004955562813</v>
      </c>
      <c r="AA25" s="65">
        <f t="shared" si="64"/>
        <v>2.0258165153785326</v>
      </c>
      <c r="AB25" s="65">
        <f t="shared" si="64"/>
        <v>2.1068491759936738</v>
      </c>
      <c r="AC25" s="65">
        <f t="shared" si="64"/>
        <v>2.1911231430334208</v>
      </c>
      <c r="AD25" s="65">
        <f t="shared" si="64"/>
        <v>2.2787680687547578</v>
      </c>
      <c r="AE25" s="120">
        <f t="shared" si="64"/>
        <v>2.369918791504948</v>
      </c>
    </row>
    <row r="26" spans="1:31" s="3" customFormat="1" ht="15.75" thickBot="1" x14ac:dyDescent="0.3">
      <c r="A26" s="35" t="s">
        <v>5</v>
      </c>
      <c r="B26" s="15"/>
      <c r="C26" s="15"/>
      <c r="D26" s="15"/>
      <c r="E26" s="15"/>
      <c r="F26" s="15"/>
      <c r="G26" s="15"/>
      <c r="H26" s="15"/>
      <c r="I26" s="16"/>
      <c r="J26" s="16"/>
      <c r="K26" s="16"/>
      <c r="L26" s="16"/>
      <c r="M26" s="31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6"/>
    </row>
    <row r="27" spans="1:31" s="2" customFormat="1" ht="45.75" thickTop="1" x14ac:dyDescent="0.25">
      <c r="A27" s="22" t="s">
        <v>54</v>
      </c>
      <c r="B27" s="17" t="e">
        <f>(B5*(B6+B7)*B12)+B13</f>
        <v>#DIV/0!</v>
      </c>
      <c r="C27" s="17" t="e">
        <f t="shared" ref="C27:H27" si="65">(C5*(C6+C7)*C12)+C13</f>
        <v>#DIV/0!</v>
      </c>
      <c r="D27" s="17" t="e">
        <f t="shared" si="65"/>
        <v>#DIV/0!</v>
      </c>
      <c r="E27" s="17" t="e">
        <f t="shared" si="65"/>
        <v>#DIV/0!</v>
      </c>
      <c r="F27" s="17" t="e">
        <f t="shared" si="65"/>
        <v>#DIV/0!</v>
      </c>
      <c r="G27" s="17" t="e">
        <f t="shared" si="65"/>
        <v>#DIV/0!</v>
      </c>
      <c r="H27" s="17" t="e">
        <f t="shared" si="65"/>
        <v>#DIV/0!</v>
      </c>
      <c r="I27" s="98" t="e">
        <f>(I5*(I6+I7)*I12)+I13</f>
        <v>#DIV/0!</v>
      </c>
      <c r="J27" s="98">
        <f t="shared" ref="J27:AE27" si="66">(J5*(J6+J7)*J12)+J13</f>
        <v>0</v>
      </c>
      <c r="K27" s="98">
        <f t="shared" si="66"/>
        <v>0</v>
      </c>
      <c r="L27" s="98">
        <f t="shared" si="66"/>
        <v>0</v>
      </c>
      <c r="M27" s="98">
        <f t="shared" si="66"/>
        <v>0</v>
      </c>
      <c r="N27" s="98">
        <f t="shared" si="66"/>
        <v>0</v>
      </c>
      <c r="O27" s="98">
        <f t="shared" si="66"/>
        <v>0</v>
      </c>
      <c r="P27" s="98">
        <f t="shared" si="66"/>
        <v>0</v>
      </c>
      <c r="Q27" s="98">
        <f t="shared" si="66"/>
        <v>0</v>
      </c>
      <c r="R27" s="98">
        <f t="shared" si="66"/>
        <v>0</v>
      </c>
      <c r="S27" s="98">
        <f t="shared" si="66"/>
        <v>0</v>
      </c>
      <c r="T27" s="98">
        <f t="shared" si="66"/>
        <v>0</v>
      </c>
      <c r="U27" s="98">
        <f t="shared" si="66"/>
        <v>0</v>
      </c>
      <c r="V27" s="98">
        <f t="shared" si="66"/>
        <v>0</v>
      </c>
      <c r="W27" s="98">
        <f t="shared" si="66"/>
        <v>0</v>
      </c>
      <c r="X27" s="98">
        <f t="shared" si="66"/>
        <v>0</v>
      </c>
      <c r="Y27" s="98">
        <f t="shared" si="66"/>
        <v>0</v>
      </c>
      <c r="Z27" s="98">
        <f t="shared" si="66"/>
        <v>0</v>
      </c>
      <c r="AA27" s="98">
        <f t="shared" si="66"/>
        <v>0</v>
      </c>
      <c r="AB27" s="98">
        <f t="shared" si="66"/>
        <v>0</v>
      </c>
      <c r="AC27" s="98">
        <f t="shared" si="66"/>
        <v>0</v>
      </c>
      <c r="AD27" s="98">
        <f t="shared" si="66"/>
        <v>0</v>
      </c>
      <c r="AE27" s="99">
        <f t="shared" si="66"/>
        <v>0</v>
      </c>
    </row>
    <row r="28" spans="1:31" s="2" customFormat="1" ht="45" x14ac:dyDescent="0.25">
      <c r="A28" s="22" t="s">
        <v>55</v>
      </c>
      <c r="B28" s="17" t="e">
        <f>(B5*(B6+B7)*B12*12)+B13</f>
        <v>#DIV/0!</v>
      </c>
      <c r="C28" s="17" t="e">
        <f t="shared" ref="C28:AE28" si="67">(C5*(C6+C7)*C12*12)+C13</f>
        <v>#DIV/0!</v>
      </c>
      <c r="D28" s="17" t="e">
        <f t="shared" si="67"/>
        <v>#DIV/0!</v>
      </c>
      <c r="E28" s="17" t="e">
        <f t="shared" si="67"/>
        <v>#DIV/0!</v>
      </c>
      <c r="F28" s="17" t="e">
        <f t="shared" si="67"/>
        <v>#DIV/0!</v>
      </c>
      <c r="G28" s="17" t="e">
        <f t="shared" si="67"/>
        <v>#DIV/0!</v>
      </c>
      <c r="H28" s="17" t="e">
        <f t="shared" si="67"/>
        <v>#DIV/0!</v>
      </c>
      <c r="I28" s="98" t="e">
        <f>(I5*(I6+I7)*I12*12)+I13</f>
        <v>#DIV/0!</v>
      </c>
      <c r="J28" s="98">
        <f t="shared" si="67"/>
        <v>0</v>
      </c>
      <c r="K28" s="98">
        <f t="shared" si="67"/>
        <v>0</v>
      </c>
      <c r="L28" s="98">
        <f t="shared" si="67"/>
        <v>0</v>
      </c>
      <c r="M28" s="98">
        <f t="shared" si="67"/>
        <v>0</v>
      </c>
      <c r="N28" s="98">
        <f t="shared" si="67"/>
        <v>0</v>
      </c>
      <c r="O28" s="98">
        <f t="shared" si="67"/>
        <v>0</v>
      </c>
      <c r="P28" s="98">
        <f t="shared" si="67"/>
        <v>0</v>
      </c>
      <c r="Q28" s="98">
        <f t="shared" si="67"/>
        <v>0</v>
      </c>
      <c r="R28" s="98">
        <f t="shared" si="67"/>
        <v>0</v>
      </c>
      <c r="S28" s="98">
        <f t="shared" si="67"/>
        <v>0</v>
      </c>
      <c r="T28" s="98">
        <f t="shared" si="67"/>
        <v>0</v>
      </c>
      <c r="U28" s="98">
        <f t="shared" si="67"/>
        <v>0</v>
      </c>
      <c r="V28" s="98">
        <f t="shared" si="67"/>
        <v>0</v>
      </c>
      <c r="W28" s="98">
        <f t="shared" si="67"/>
        <v>0</v>
      </c>
      <c r="X28" s="98">
        <f t="shared" si="67"/>
        <v>0</v>
      </c>
      <c r="Y28" s="98">
        <f t="shared" si="67"/>
        <v>0</v>
      </c>
      <c r="Z28" s="98">
        <f t="shared" si="67"/>
        <v>0</v>
      </c>
      <c r="AA28" s="98">
        <f t="shared" si="67"/>
        <v>0</v>
      </c>
      <c r="AB28" s="98">
        <f t="shared" si="67"/>
        <v>0</v>
      </c>
      <c r="AC28" s="98">
        <f t="shared" si="67"/>
        <v>0</v>
      </c>
      <c r="AD28" s="98">
        <f t="shared" si="67"/>
        <v>0</v>
      </c>
      <c r="AE28" s="99">
        <f t="shared" si="67"/>
        <v>0</v>
      </c>
    </row>
    <row r="29" spans="1:31" s="2" customFormat="1" ht="30" x14ac:dyDescent="0.25">
      <c r="A29" s="22" t="s">
        <v>49</v>
      </c>
      <c r="B29" s="82">
        <f>B11</f>
        <v>0</v>
      </c>
      <c r="C29" s="82">
        <f>B29+C11</f>
        <v>0</v>
      </c>
      <c r="D29" s="82">
        <f t="shared" ref="D29:H29" si="68">C29+D11</f>
        <v>0</v>
      </c>
      <c r="E29" s="82">
        <f t="shared" si="68"/>
        <v>0</v>
      </c>
      <c r="F29" s="82">
        <f t="shared" si="68"/>
        <v>0</v>
      </c>
      <c r="G29" s="82">
        <f t="shared" si="68"/>
        <v>0</v>
      </c>
      <c r="H29" s="82">
        <f t="shared" si="68"/>
        <v>0</v>
      </c>
      <c r="I29" s="83">
        <f>H29+I11</f>
        <v>0</v>
      </c>
      <c r="J29" s="83">
        <f t="shared" ref="J29:AD29" si="69">I29+J11</f>
        <v>0</v>
      </c>
      <c r="K29" s="83">
        <f t="shared" si="69"/>
        <v>0</v>
      </c>
      <c r="L29" s="83">
        <f t="shared" si="69"/>
        <v>0</v>
      </c>
      <c r="M29" s="83">
        <f t="shared" si="69"/>
        <v>0</v>
      </c>
      <c r="N29" s="83">
        <f t="shared" si="69"/>
        <v>0</v>
      </c>
      <c r="O29" s="83">
        <f t="shared" si="69"/>
        <v>0</v>
      </c>
      <c r="P29" s="83">
        <f t="shared" si="69"/>
        <v>0</v>
      </c>
      <c r="Q29" s="83">
        <f t="shared" si="69"/>
        <v>0</v>
      </c>
      <c r="R29" s="83">
        <f t="shared" si="69"/>
        <v>0</v>
      </c>
      <c r="S29" s="83">
        <f t="shared" si="69"/>
        <v>0</v>
      </c>
      <c r="T29" s="83">
        <f t="shared" si="69"/>
        <v>0</v>
      </c>
      <c r="U29" s="83">
        <f t="shared" si="69"/>
        <v>0</v>
      </c>
      <c r="V29" s="83">
        <f t="shared" si="69"/>
        <v>0</v>
      </c>
      <c r="W29" s="83">
        <f t="shared" si="69"/>
        <v>0</v>
      </c>
      <c r="X29" s="83">
        <f t="shared" si="69"/>
        <v>0</v>
      </c>
      <c r="Y29" s="83">
        <f t="shared" si="69"/>
        <v>0</v>
      </c>
      <c r="Z29" s="83">
        <f t="shared" si="69"/>
        <v>0</v>
      </c>
      <c r="AA29" s="83">
        <f t="shared" si="69"/>
        <v>0</v>
      </c>
      <c r="AB29" s="83">
        <f t="shared" si="69"/>
        <v>0</v>
      </c>
      <c r="AC29" s="83">
        <f t="shared" si="69"/>
        <v>0</v>
      </c>
      <c r="AD29" s="83">
        <f t="shared" si="69"/>
        <v>0</v>
      </c>
      <c r="AE29" s="92">
        <f>AD29+AE11</f>
        <v>0</v>
      </c>
    </row>
    <row r="30" spans="1:31" s="2" customFormat="1" ht="30" customHeight="1" x14ac:dyDescent="0.25">
      <c r="A30" s="22" t="s">
        <v>56</v>
      </c>
      <c r="B30" s="17" t="e">
        <f>B28</f>
        <v>#DIV/0!</v>
      </c>
      <c r="C30" s="17" t="e">
        <f>B30+C28-B31</f>
        <v>#DIV/0!</v>
      </c>
      <c r="D30" s="17" t="e">
        <f>C30+D28-C31</f>
        <v>#DIV/0!</v>
      </c>
      <c r="E30" s="17" t="e">
        <f>D30+E28-D31</f>
        <v>#DIV/0!</v>
      </c>
      <c r="F30" s="17" t="e">
        <f t="shared" ref="F30:AE30" si="70">E30+F28-E31</f>
        <v>#DIV/0!</v>
      </c>
      <c r="G30" s="17" t="e">
        <f t="shared" si="70"/>
        <v>#DIV/0!</v>
      </c>
      <c r="H30" s="17" t="e">
        <f t="shared" si="70"/>
        <v>#DIV/0!</v>
      </c>
      <c r="I30" s="18" t="e">
        <f>H30+I28-H31</f>
        <v>#DIV/0!</v>
      </c>
      <c r="J30" s="18" t="e">
        <f t="shared" si="70"/>
        <v>#DIV/0!</v>
      </c>
      <c r="K30" s="18" t="e">
        <f t="shared" si="70"/>
        <v>#DIV/0!</v>
      </c>
      <c r="L30" s="18" t="e">
        <f t="shared" si="70"/>
        <v>#DIV/0!</v>
      </c>
      <c r="M30" s="18" t="e">
        <f t="shared" si="70"/>
        <v>#DIV/0!</v>
      </c>
      <c r="N30" s="18" t="e">
        <f t="shared" si="70"/>
        <v>#DIV/0!</v>
      </c>
      <c r="O30" s="18" t="e">
        <f t="shared" si="70"/>
        <v>#DIV/0!</v>
      </c>
      <c r="P30" s="18" t="e">
        <f t="shared" si="70"/>
        <v>#DIV/0!</v>
      </c>
      <c r="Q30" s="18" t="e">
        <f t="shared" si="70"/>
        <v>#DIV/0!</v>
      </c>
      <c r="R30" s="18" t="e">
        <f t="shared" si="70"/>
        <v>#DIV/0!</v>
      </c>
      <c r="S30" s="18" t="e">
        <f t="shared" si="70"/>
        <v>#DIV/0!</v>
      </c>
      <c r="T30" s="18" t="e">
        <f t="shared" si="70"/>
        <v>#DIV/0!</v>
      </c>
      <c r="U30" s="18" t="e">
        <f t="shared" si="70"/>
        <v>#DIV/0!</v>
      </c>
      <c r="V30" s="18" t="e">
        <f t="shared" si="70"/>
        <v>#DIV/0!</v>
      </c>
      <c r="W30" s="18" t="e">
        <f t="shared" si="70"/>
        <v>#DIV/0!</v>
      </c>
      <c r="X30" s="18" t="e">
        <f t="shared" si="70"/>
        <v>#DIV/0!</v>
      </c>
      <c r="Y30" s="18" t="e">
        <f t="shared" si="70"/>
        <v>#DIV/0!</v>
      </c>
      <c r="Z30" s="18" t="e">
        <f t="shared" si="70"/>
        <v>#DIV/0!</v>
      </c>
      <c r="AA30" s="18" t="e">
        <f t="shared" si="70"/>
        <v>#DIV/0!</v>
      </c>
      <c r="AB30" s="18" t="e">
        <f t="shared" si="70"/>
        <v>#DIV/0!</v>
      </c>
      <c r="AC30" s="18" t="e">
        <f t="shared" si="70"/>
        <v>#DIV/0!</v>
      </c>
      <c r="AD30" s="18" t="e">
        <f t="shared" si="70"/>
        <v>#DIV/0!</v>
      </c>
      <c r="AE30" s="37" t="e">
        <f t="shared" si="70"/>
        <v>#DIV/0!</v>
      </c>
    </row>
    <row r="31" spans="1:31" s="2" customFormat="1" x14ac:dyDescent="0.25">
      <c r="A31" s="22" t="s">
        <v>34</v>
      </c>
      <c r="B31" s="82">
        <f>B14</f>
        <v>0</v>
      </c>
      <c r="C31" s="82">
        <f t="shared" ref="C31:H31" si="71">C14</f>
        <v>0</v>
      </c>
      <c r="D31" s="82">
        <f t="shared" si="71"/>
        <v>0</v>
      </c>
      <c r="E31" s="82">
        <f t="shared" si="71"/>
        <v>0</v>
      </c>
      <c r="F31" s="82">
        <f t="shared" si="71"/>
        <v>0</v>
      </c>
      <c r="G31" s="82">
        <f t="shared" si="71"/>
        <v>0</v>
      </c>
      <c r="H31" s="82">
        <f t="shared" si="71"/>
        <v>0</v>
      </c>
      <c r="I31" s="83"/>
      <c r="J31" s="116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37"/>
    </row>
    <row r="32" spans="1:31" ht="30.75" thickBot="1" x14ac:dyDescent="0.3">
      <c r="A32" s="38" t="s">
        <v>35</v>
      </c>
      <c r="B32" s="39" t="e">
        <f>B30-B31</f>
        <v>#DIV/0!</v>
      </c>
      <c r="C32" s="39" t="e">
        <f>C30-C31</f>
        <v>#DIV/0!</v>
      </c>
      <c r="D32" s="39" t="e">
        <f t="shared" ref="D32:H32" si="72">D30-D31</f>
        <v>#DIV/0!</v>
      </c>
      <c r="E32" s="39" t="e">
        <f t="shared" si="72"/>
        <v>#DIV/0!</v>
      </c>
      <c r="F32" s="39" t="e">
        <f t="shared" si="72"/>
        <v>#DIV/0!</v>
      </c>
      <c r="G32" s="39" t="e">
        <f t="shared" si="72"/>
        <v>#DIV/0!</v>
      </c>
      <c r="H32" s="39" t="e">
        <f t="shared" si="72"/>
        <v>#DIV/0!</v>
      </c>
      <c r="I32" s="66" t="e">
        <f>I30-I31</f>
        <v>#DIV/0!</v>
      </c>
      <c r="J32" s="66" t="e">
        <f t="shared" ref="J32:AE32" si="73">J30-J31</f>
        <v>#DIV/0!</v>
      </c>
      <c r="K32" s="66" t="e">
        <f t="shared" si="73"/>
        <v>#DIV/0!</v>
      </c>
      <c r="L32" s="66" t="e">
        <f t="shared" si="73"/>
        <v>#DIV/0!</v>
      </c>
      <c r="M32" s="66" t="e">
        <f t="shared" si="73"/>
        <v>#DIV/0!</v>
      </c>
      <c r="N32" s="66" t="e">
        <f t="shared" si="73"/>
        <v>#DIV/0!</v>
      </c>
      <c r="O32" s="66" t="e">
        <f t="shared" si="73"/>
        <v>#DIV/0!</v>
      </c>
      <c r="P32" s="66" t="e">
        <f t="shared" si="73"/>
        <v>#DIV/0!</v>
      </c>
      <c r="Q32" s="66" t="e">
        <f t="shared" si="73"/>
        <v>#DIV/0!</v>
      </c>
      <c r="R32" s="66" t="e">
        <f t="shared" si="73"/>
        <v>#DIV/0!</v>
      </c>
      <c r="S32" s="66" t="e">
        <f t="shared" si="73"/>
        <v>#DIV/0!</v>
      </c>
      <c r="T32" s="66" t="e">
        <f t="shared" si="73"/>
        <v>#DIV/0!</v>
      </c>
      <c r="U32" s="66" t="e">
        <f t="shared" si="73"/>
        <v>#DIV/0!</v>
      </c>
      <c r="V32" s="66" t="e">
        <f t="shared" si="73"/>
        <v>#DIV/0!</v>
      </c>
      <c r="W32" s="66" t="e">
        <f t="shared" si="73"/>
        <v>#DIV/0!</v>
      </c>
      <c r="X32" s="66" t="e">
        <f t="shared" si="73"/>
        <v>#DIV/0!</v>
      </c>
      <c r="Y32" s="66" t="e">
        <f t="shared" si="73"/>
        <v>#DIV/0!</v>
      </c>
      <c r="Z32" s="66" t="e">
        <f t="shared" si="73"/>
        <v>#DIV/0!</v>
      </c>
      <c r="AA32" s="66" t="e">
        <f t="shared" si="73"/>
        <v>#DIV/0!</v>
      </c>
      <c r="AB32" s="66" t="e">
        <f t="shared" si="73"/>
        <v>#DIV/0!</v>
      </c>
      <c r="AC32" s="66" t="e">
        <f t="shared" si="73"/>
        <v>#DIV/0!</v>
      </c>
      <c r="AD32" s="66" t="e">
        <f t="shared" si="73"/>
        <v>#DIV/0!</v>
      </c>
      <c r="AE32" s="87" t="e">
        <f t="shared" si="73"/>
        <v>#DIV/0!</v>
      </c>
    </row>
    <row r="33" spans="1:31" ht="30" x14ac:dyDescent="0.25">
      <c r="A33" s="67" t="s">
        <v>57</v>
      </c>
      <c r="B33" s="41"/>
      <c r="C33" s="41"/>
      <c r="D33" s="41"/>
      <c r="E33" s="41"/>
      <c r="F33" s="41"/>
      <c r="G33" s="41"/>
      <c r="H33" s="41"/>
      <c r="I33" s="50"/>
      <c r="J33" s="50"/>
      <c r="K33" s="50"/>
      <c r="L33" s="50"/>
      <c r="M33" s="51"/>
      <c r="N33" s="51"/>
      <c r="O33" s="51"/>
      <c r="P33" s="51"/>
      <c r="Q33" s="51"/>
      <c r="R33" s="51"/>
      <c r="S33" s="51"/>
      <c r="T33" s="68"/>
      <c r="U33" s="68"/>
      <c r="V33" s="68"/>
      <c r="W33" s="69"/>
      <c r="X33" s="68"/>
      <c r="Y33" s="68"/>
      <c r="Z33" s="68"/>
      <c r="AA33" s="69"/>
      <c r="AB33" s="68"/>
      <c r="AC33" s="68"/>
      <c r="AD33" s="68"/>
      <c r="AE33" s="70"/>
    </row>
    <row r="34" spans="1:31" ht="30" x14ac:dyDescent="0.25">
      <c r="A34" s="71" t="s">
        <v>58</v>
      </c>
      <c r="B34" s="84"/>
      <c r="C34" s="84"/>
      <c r="D34" s="44"/>
      <c r="E34" s="44"/>
      <c r="F34" s="44"/>
      <c r="G34" s="44"/>
      <c r="H34" s="44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6"/>
    </row>
    <row r="35" spans="1:31" s="104" customFormat="1" ht="30" x14ac:dyDescent="0.25">
      <c r="A35" s="43" t="s">
        <v>59</v>
      </c>
      <c r="B35" s="84"/>
      <c r="C35" s="84"/>
      <c r="D35" s="44"/>
      <c r="E35" s="44"/>
      <c r="F35" s="44"/>
      <c r="G35" s="44"/>
      <c r="H35" s="44"/>
      <c r="I35" s="103">
        <v>0</v>
      </c>
      <c r="J35" s="103">
        <v>0</v>
      </c>
      <c r="K35" s="103">
        <v>0</v>
      </c>
      <c r="L35" s="103">
        <v>0</v>
      </c>
      <c r="M35" s="103">
        <v>0</v>
      </c>
      <c r="N35" s="103">
        <v>0</v>
      </c>
      <c r="O35" s="103">
        <v>0</v>
      </c>
      <c r="P35" s="103">
        <v>0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v>0</v>
      </c>
      <c r="W35" s="103">
        <v>0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v>0</v>
      </c>
      <c r="AD35" s="103">
        <v>0</v>
      </c>
      <c r="AE35" s="105">
        <v>0</v>
      </c>
    </row>
    <row r="36" spans="1:31" s="108" customFormat="1" ht="30" x14ac:dyDescent="0.25">
      <c r="A36" s="43" t="s">
        <v>60</v>
      </c>
      <c r="B36" s="84"/>
      <c r="C36" s="84"/>
      <c r="D36" s="44"/>
      <c r="E36" s="44"/>
      <c r="F36" s="44"/>
      <c r="G36" s="44"/>
      <c r="H36" s="44"/>
      <c r="I36" s="106" t="e">
        <f>-IF(I32&lt;0,I32/I5/I35,0)</f>
        <v>#DIV/0!</v>
      </c>
      <c r="J36" s="106" t="e">
        <f t="shared" ref="J36:P36" si="74">-IF(J32&lt;0,J32/J5/J35,0)</f>
        <v>#DIV/0!</v>
      </c>
      <c r="K36" s="106" t="e">
        <f t="shared" si="74"/>
        <v>#DIV/0!</v>
      </c>
      <c r="L36" s="106" t="e">
        <f t="shared" si="74"/>
        <v>#DIV/0!</v>
      </c>
      <c r="M36" s="106" t="e">
        <f t="shared" si="74"/>
        <v>#DIV/0!</v>
      </c>
      <c r="N36" s="106" t="e">
        <f t="shared" si="74"/>
        <v>#DIV/0!</v>
      </c>
      <c r="O36" s="106" t="e">
        <f t="shared" si="74"/>
        <v>#DIV/0!</v>
      </c>
      <c r="P36" s="106" t="e">
        <f t="shared" si="74"/>
        <v>#DIV/0!</v>
      </c>
      <c r="Q36" s="106" t="e">
        <f t="shared" ref="Q36" si="75">-IF(Q32&lt;0,Q32/Q5/Q35,0)</f>
        <v>#DIV/0!</v>
      </c>
      <c r="R36" s="106" t="e">
        <f t="shared" ref="R36" si="76">-IF(R32&lt;0,R32/R5/R35,0)</f>
        <v>#DIV/0!</v>
      </c>
      <c r="S36" s="106" t="e">
        <f t="shared" ref="S36" si="77">-IF(S32&lt;0,S32/S5/S35,0)</f>
        <v>#DIV/0!</v>
      </c>
      <c r="T36" s="106" t="e">
        <f t="shared" ref="T36" si="78">-IF(T32&lt;0,T32/T5/T35,0)</f>
        <v>#DIV/0!</v>
      </c>
      <c r="U36" s="106" t="e">
        <f t="shared" ref="U36" si="79">-IF(U32&lt;0,U32/U5/U35,0)</f>
        <v>#DIV/0!</v>
      </c>
      <c r="V36" s="106" t="e">
        <f t="shared" ref="V36" si="80">-IF(V32&lt;0,V32/V5/V35,0)</f>
        <v>#DIV/0!</v>
      </c>
      <c r="W36" s="106" t="e">
        <f t="shared" ref="W36" si="81">-IF(W32&lt;0,W32/W5/W35,0)</f>
        <v>#DIV/0!</v>
      </c>
      <c r="X36" s="106" t="e">
        <f t="shared" ref="X36" si="82">-IF(X32&lt;0,X32/X5/X35,0)</f>
        <v>#DIV/0!</v>
      </c>
      <c r="Y36" s="106" t="e">
        <f t="shared" ref="Y36" si="83">-IF(Y32&lt;0,Y32/Y5/Y35,0)</f>
        <v>#DIV/0!</v>
      </c>
      <c r="Z36" s="106" t="e">
        <f t="shared" ref="Z36" si="84">-IF(Z32&lt;0,Z32/Z5/Z35,0)</f>
        <v>#DIV/0!</v>
      </c>
      <c r="AA36" s="106" t="e">
        <f t="shared" ref="AA36" si="85">-IF(AA32&lt;0,AA32/AA5/AA35,0)</f>
        <v>#DIV/0!</v>
      </c>
      <c r="AB36" s="106" t="e">
        <f t="shared" ref="AB36" si="86">-IF(AB32&lt;0,AB32/AB5/AB35,0)</f>
        <v>#DIV/0!</v>
      </c>
      <c r="AC36" s="106" t="e">
        <f t="shared" ref="AC36" si="87">-IF(AC32&lt;0,AC32/AC5/AC35,0)</f>
        <v>#DIV/0!</v>
      </c>
      <c r="AD36" s="106" t="e">
        <f t="shared" ref="AD36:AE36" si="88">-IF(AD32&lt;0,AD32/AD5/AD35,0)</f>
        <v>#DIV/0!</v>
      </c>
      <c r="AE36" s="107" t="e">
        <f t="shared" si="88"/>
        <v>#DIV/0!</v>
      </c>
    </row>
    <row r="37" spans="1:31" s="108" customFormat="1" x14ac:dyDescent="0.25">
      <c r="A37" s="43" t="s">
        <v>25</v>
      </c>
      <c r="B37" s="84"/>
      <c r="C37" s="84"/>
      <c r="D37" s="44"/>
      <c r="E37" s="44"/>
      <c r="F37" s="44"/>
      <c r="G37" s="44"/>
      <c r="H37" s="44"/>
      <c r="I37" s="106" t="e">
        <f>I6+I7+I36</f>
        <v>#DIV/0!</v>
      </c>
      <c r="J37" s="106" t="e">
        <f t="shared" ref="J37:P37" si="89">J6+J7+J36</f>
        <v>#DIV/0!</v>
      </c>
      <c r="K37" s="106" t="e">
        <f t="shared" si="89"/>
        <v>#DIV/0!</v>
      </c>
      <c r="L37" s="106" t="e">
        <f t="shared" si="89"/>
        <v>#DIV/0!</v>
      </c>
      <c r="M37" s="106" t="e">
        <f t="shared" si="89"/>
        <v>#DIV/0!</v>
      </c>
      <c r="N37" s="106" t="e">
        <f t="shared" si="89"/>
        <v>#DIV/0!</v>
      </c>
      <c r="O37" s="106" t="e">
        <f t="shared" si="89"/>
        <v>#DIV/0!</v>
      </c>
      <c r="P37" s="106" t="e">
        <f t="shared" si="89"/>
        <v>#DIV/0!</v>
      </c>
      <c r="Q37" s="106" t="e">
        <f t="shared" ref="Q37" si="90">Q6+Q7+Q36</f>
        <v>#DIV/0!</v>
      </c>
      <c r="R37" s="106" t="e">
        <f t="shared" ref="R37" si="91">R6+R7+R36</f>
        <v>#DIV/0!</v>
      </c>
      <c r="S37" s="106" t="e">
        <f t="shared" ref="S37" si="92">S6+S7+S36</f>
        <v>#DIV/0!</v>
      </c>
      <c r="T37" s="106" t="e">
        <f t="shared" ref="T37" si="93">T6+T7+T36</f>
        <v>#DIV/0!</v>
      </c>
      <c r="U37" s="106" t="e">
        <f t="shared" ref="U37" si="94">U6+U7+U36</f>
        <v>#DIV/0!</v>
      </c>
      <c r="V37" s="106" t="e">
        <f t="shared" ref="V37" si="95">V6+V7+V36</f>
        <v>#DIV/0!</v>
      </c>
      <c r="W37" s="106" t="e">
        <f t="shared" ref="W37" si="96">W6+W7+W36</f>
        <v>#DIV/0!</v>
      </c>
      <c r="X37" s="106" t="e">
        <f t="shared" ref="X37" si="97">X6+X7+X36</f>
        <v>#DIV/0!</v>
      </c>
      <c r="Y37" s="106" t="e">
        <f t="shared" ref="Y37" si="98">Y6+Y7+Y36</f>
        <v>#DIV/0!</v>
      </c>
      <c r="Z37" s="106" t="e">
        <f t="shared" ref="Z37" si="99">Z6+Z7+Z36</f>
        <v>#DIV/0!</v>
      </c>
      <c r="AA37" s="106" t="e">
        <f t="shared" ref="AA37" si="100">AA6+AA7+AA36</f>
        <v>#DIV/0!</v>
      </c>
      <c r="AB37" s="106" t="e">
        <f t="shared" ref="AB37" si="101">AB6+AB7+AB36</f>
        <v>#DIV/0!</v>
      </c>
      <c r="AC37" s="106" t="e">
        <f t="shared" ref="AC37" si="102">AC6+AC7+AC36</f>
        <v>#DIV/0!</v>
      </c>
      <c r="AD37" s="106" t="e">
        <f t="shared" ref="AD37:AE37" si="103">AD6+AD7+AD36</f>
        <v>#DIV/0!</v>
      </c>
      <c r="AE37" s="107" t="e">
        <f t="shared" si="103"/>
        <v>#DIV/0!</v>
      </c>
    </row>
    <row r="38" spans="1:31" ht="30" x14ac:dyDescent="0.25">
      <c r="A38" s="71" t="s">
        <v>61</v>
      </c>
      <c r="B38" s="84"/>
      <c r="C38" s="44"/>
      <c r="D38" s="44"/>
      <c r="E38" s="44"/>
      <c r="F38" s="44"/>
      <c r="G38" s="44"/>
      <c r="H38" s="44"/>
      <c r="I38" s="45"/>
      <c r="J38" s="45"/>
      <c r="K38" s="45"/>
      <c r="L38" s="45"/>
      <c r="M38" s="45"/>
      <c r="N38" s="45"/>
      <c r="O38" s="45"/>
      <c r="P38" s="45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3"/>
    </row>
    <row r="39" spans="1:31" x14ac:dyDescent="0.25">
      <c r="A39" s="43" t="s">
        <v>50</v>
      </c>
      <c r="B39" s="84"/>
      <c r="C39" s="44"/>
      <c r="D39" s="44"/>
      <c r="E39" s="44"/>
      <c r="F39" s="44"/>
      <c r="G39" s="44"/>
      <c r="H39" s="44"/>
      <c r="I39" s="86">
        <v>0</v>
      </c>
      <c r="J39" s="86">
        <v>0</v>
      </c>
      <c r="K39" s="86">
        <v>0</v>
      </c>
      <c r="L39" s="86">
        <v>0</v>
      </c>
      <c r="M39" s="86">
        <v>0</v>
      </c>
      <c r="N39" s="86">
        <v>0</v>
      </c>
      <c r="O39" s="86">
        <v>0</v>
      </c>
      <c r="P39" s="86">
        <v>0</v>
      </c>
      <c r="Q39" s="86">
        <v>0</v>
      </c>
      <c r="R39" s="86">
        <v>0</v>
      </c>
      <c r="S39" s="86">
        <v>0</v>
      </c>
      <c r="T39" s="86">
        <v>0</v>
      </c>
      <c r="U39" s="86">
        <v>0</v>
      </c>
      <c r="V39" s="86">
        <v>0</v>
      </c>
      <c r="W39" s="86">
        <v>0</v>
      </c>
      <c r="X39" s="86">
        <v>0</v>
      </c>
      <c r="Y39" s="86">
        <v>0</v>
      </c>
      <c r="Z39" s="86">
        <v>0</v>
      </c>
      <c r="AA39" s="86">
        <v>0</v>
      </c>
      <c r="AB39" s="86">
        <v>0</v>
      </c>
      <c r="AC39" s="86">
        <v>0</v>
      </c>
      <c r="AD39" s="86">
        <v>0</v>
      </c>
      <c r="AE39" s="88">
        <v>0</v>
      </c>
    </row>
    <row r="40" spans="1:31" x14ac:dyDescent="0.25">
      <c r="A40" s="43" t="s">
        <v>62</v>
      </c>
      <c r="B40" s="84"/>
      <c r="C40" s="44"/>
      <c r="D40" s="44"/>
      <c r="E40" s="44"/>
      <c r="F40" s="44"/>
      <c r="G40" s="44"/>
      <c r="H40" s="44"/>
      <c r="I40" s="109">
        <f>I39*I6</f>
        <v>0</v>
      </c>
      <c r="J40" s="109">
        <f t="shared" ref="J40:AE40" si="104">J39*J6</f>
        <v>0</v>
      </c>
      <c r="K40" s="109">
        <f t="shared" si="104"/>
        <v>0</v>
      </c>
      <c r="L40" s="109">
        <f t="shared" si="104"/>
        <v>0</v>
      </c>
      <c r="M40" s="109">
        <f t="shared" si="104"/>
        <v>0</v>
      </c>
      <c r="N40" s="109">
        <f t="shared" si="104"/>
        <v>0</v>
      </c>
      <c r="O40" s="109">
        <f t="shared" si="104"/>
        <v>0</v>
      </c>
      <c r="P40" s="109">
        <f t="shared" si="104"/>
        <v>0</v>
      </c>
      <c r="Q40" s="109">
        <f t="shared" si="104"/>
        <v>0</v>
      </c>
      <c r="R40" s="109">
        <f t="shared" si="104"/>
        <v>0</v>
      </c>
      <c r="S40" s="109">
        <f t="shared" si="104"/>
        <v>0</v>
      </c>
      <c r="T40" s="109">
        <f t="shared" si="104"/>
        <v>0</v>
      </c>
      <c r="U40" s="109">
        <f t="shared" si="104"/>
        <v>0</v>
      </c>
      <c r="V40" s="109">
        <f t="shared" si="104"/>
        <v>0</v>
      </c>
      <c r="W40" s="109">
        <f t="shared" si="104"/>
        <v>0</v>
      </c>
      <c r="X40" s="109">
        <f t="shared" si="104"/>
        <v>0</v>
      </c>
      <c r="Y40" s="109">
        <f t="shared" si="104"/>
        <v>0</v>
      </c>
      <c r="Z40" s="109">
        <f t="shared" si="104"/>
        <v>0</v>
      </c>
      <c r="AA40" s="109">
        <f t="shared" si="104"/>
        <v>0</v>
      </c>
      <c r="AB40" s="109">
        <f t="shared" si="104"/>
        <v>0</v>
      </c>
      <c r="AC40" s="109">
        <f t="shared" si="104"/>
        <v>0</v>
      </c>
      <c r="AD40" s="109">
        <f t="shared" si="104"/>
        <v>0</v>
      </c>
      <c r="AE40" s="110">
        <f t="shared" si="104"/>
        <v>0</v>
      </c>
    </row>
    <row r="41" spans="1:31" x14ac:dyDescent="0.25">
      <c r="A41" s="43" t="s">
        <v>25</v>
      </c>
      <c r="B41" s="44"/>
      <c r="C41" s="44"/>
      <c r="D41" s="44"/>
      <c r="E41" s="44"/>
      <c r="F41" s="44"/>
      <c r="G41" s="44"/>
      <c r="H41" s="44"/>
      <c r="I41" s="111">
        <f>I6+I7+I40</f>
        <v>0</v>
      </c>
      <c r="J41" s="111">
        <f t="shared" ref="J41:AE41" si="105">J6+J7+J40</f>
        <v>0</v>
      </c>
      <c r="K41" s="111">
        <f t="shared" si="105"/>
        <v>0</v>
      </c>
      <c r="L41" s="111">
        <f t="shared" si="105"/>
        <v>0</v>
      </c>
      <c r="M41" s="111">
        <f t="shared" si="105"/>
        <v>0</v>
      </c>
      <c r="N41" s="111">
        <f t="shared" si="105"/>
        <v>0</v>
      </c>
      <c r="O41" s="111">
        <f t="shared" si="105"/>
        <v>0</v>
      </c>
      <c r="P41" s="111">
        <f t="shared" si="105"/>
        <v>0</v>
      </c>
      <c r="Q41" s="111">
        <f t="shared" si="105"/>
        <v>0</v>
      </c>
      <c r="R41" s="111">
        <f t="shared" si="105"/>
        <v>0</v>
      </c>
      <c r="S41" s="111">
        <f t="shared" si="105"/>
        <v>0</v>
      </c>
      <c r="T41" s="111">
        <f t="shared" si="105"/>
        <v>0</v>
      </c>
      <c r="U41" s="111">
        <f t="shared" si="105"/>
        <v>0</v>
      </c>
      <c r="V41" s="111">
        <f t="shared" si="105"/>
        <v>0</v>
      </c>
      <c r="W41" s="111">
        <f t="shared" si="105"/>
        <v>0</v>
      </c>
      <c r="X41" s="111">
        <f t="shared" si="105"/>
        <v>0</v>
      </c>
      <c r="Y41" s="111">
        <f t="shared" si="105"/>
        <v>0</v>
      </c>
      <c r="Z41" s="111">
        <f t="shared" si="105"/>
        <v>0</v>
      </c>
      <c r="AA41" s="111">
        <f t="shared" si="105"/>
        <v>0</v>
      </c>
      <c r="AB41" s="111">
        <f t="shared" si="105"/>
        <v>0</v>
      </c>
      <c r="AC41" s="111">
        <f t="shared" si="105"/>
        <v>0</v>
      </c>
      <c r="AD41" s="111">
        <f t="shared" si="105"/>
        <v>0</v>
      </c>
      <c r="AE41" s="112">
        <f t="shared" si="105"/>
        <v>0</v>
      </c>
    </row>
    <row r="42" spans="1:31" ht="30" x14ac:dyDescent="0.25">
      <c r="A42" s="43" t="s">
        <v>51</v>
      </c>
      <c r="B42" s="44"/>
      <c r="C42" s="44"/>
      <c r="D42" s="44"/>
      <c r="E42" s="44"/>
      <c r="F42" s="44"/>
      <c r="G42" s="44"/>
      <c r="H42" s="44"/>
      <c r="I42" s="45" t="e">
        <f t="shared" ref="I42:AE42" si="106">(I41*12*I12*I5)+I13</f>
        <v>#DIV/0!</v>
      </c>
      <c r="J42" s="45">
        <f t="shared" si="106"/>
        <v>0</v>
      </c>
      <c r="K42" s="45">
        <f t="shared" si="106"/>
        <v>0</v>
      </c>
      <c r="L42" s="45">
        <f t="shared" si="106"/>
        <v>0</v>
      </c>
      <c r="M42" s="45">
        <f t="shared" si="106"/>
        <v>0</v>
      </c>
      <c r="N42" s="45">
        <f t="shared" si="106"/>
        <v>0</v>
      </c>
      <c r="O42" s="45">
        <f t="shared" si="106"/>
        <v>0</v>
      </c>
      <c r="P42" s="45">
        <f t="shared" si="106"/>
        <v>0</v>
      </c>
      <c r="Q42" s="45">
        <f t="shared" si="106"/>
        <v>0</v>
      </c>
      <c r="R42" s="45">
        <f t="shared" si="106"/>
        <v>0</v>
      </c>
      <c r="S42" s="45">
        <f t="shared" si="106"/>
        <v>0</v>
      </c>
      <c r="T42" s="45">
        <f t="shared" si="106"/>
        <v>0</v>
      </c>
      <c r="U42" s="45">
        <f t="shared" si="106"/>
        <v>0</v>
      </c>
      <c r="V42" s="45">
        <f t="shared" si="106"/>
        <v>0</v>
      </c>
      <c r="W42" s="45">
        <f t="shared" si="106"/>
        <v>0</v>
      </c>
      <c r="X42" s="45">
        <f t="shared" si="106"/>
        <v>0</v>
      </c>
      <c r="Y42" s="45">
        <f t="shared" si="106"/>
        <v>0</v>
      </c>
      <c r="Z42" s="45">
        <f t="shared" si="106"/>
        <v>0</v>
      </c>
      <c r="AA42" s="45">
        <f t="shared" si="106"/>
        <v>0</v>
      </c>
      <c r="AB42" s="45">
        <f t="shared" si="106"/>
        <v>0</v>
      </c>
      <c r="AC42" s="45">
        <f t="shared" si="106"/>
        <v>0</v>
      </c>
      <c r="AD42" s="45">
        <f t="shared" si="106"/>
        <v>0</v>
      </c>
      <c r="AE42" s="46">
        <f t="shared" si="106"/>
        <v>0</v>
      </c>
    </row>
    <row r="43" spans="1:31" x14ac:dyDescent="0.25">
      <c r="A43" s="43" t="s">
        <v>63</v>
      </c>
      <c r="B43" s="44"/>
      <c r="C43" s="44"/>
      <c r="D43" s="44"/>
      <c r="E43" s="44"/>
      <c r="F43" s="44"/>
      <c r="G43" s="44"/>
      <c r="H43" s="44"/>
      <c r="I43" s="45" t="e">
        <f>I32</f>
        <v>#DIV/0!</v>
      </c>
      <c r="J43" s="45" t="e">
        <f>I43+J42</f>
        <v>#DIV/0!</v>
      </c>
      <c r="K43" s="45" t="e">
        <f>J43+K42</f>
        <v>#DIV/0!</v>
      </c>
      <c r="L43" s="45" t="e">
        <f>K43+L42</f>
        <v>#DIV/0!</v>
      </c>
      <c r="M43" s="45" t="e">
        <f t="shared" ref="M43:O43" si="107">L43+M42</f>
        <v>#DIV/0!</v>
      </c>
      <c r="N43" s="45" t="e">
        <f t="shared" si="107"/>
        <v>#DIV/0!</v>
      </c>
      <c r="O43" s="45" t="e">
        <f t="shared" si="107"/>
        <v>#DIV/0!</v>
      </c>
      <c r="P43" s="45" t="e">
        <f>O43+P42</f>
        <v>#DIV/0!</v>
      </c>
      <c r="Q43" s="45" t="e">
        <f t="shared" ref="Q43:AE43" si="108">P43+Q42</f>
        <v>#DIV/0!</v>
      </c>
      <c r="R43" s="45" t="e">
        <f t="shared" si="108"/>
        <v>#DIV/0!</v>
      </c>
      <c r="S43" s="45" t="e">
        <f t="shared" si="108"/>
        <v>#DIV/0!</v>
      </c>
      <c r="T43" s="45" t="e">
        <f t="shared" si="108"/>
        <v>#DIV/0!</v>
      </c>
      <c r="U43" s="45" t="e">
        <f t="shared" si="108"/>
        <v>#DIV/0!</v>
      </c>
      <c r="V43" s="45" t="e">
        <f t="shared" si="108"/>
        <v>#DIV/0!</v>
      </c>
      <c r="W43" s="45" t="e">
        <f>V43+W42</f>
        <v>#DIV/0!</v>
      </c>
      <c r="X43" s="45" t="e">
        <f t="shared" si="108"/>
        <v>#DIV/0!</v>
      </c>
      <c r="Y43" s="45" t="e">
        <f t="shared" si="108"/>
        <v>#DIV/0!</v>
      </c>
      <c r="Z43" s="45" t="e">
        <f t="shared" si="108"/>
        <v>#DIV/0!</v>
      </c>
      <c r="AA43" s="45" t="e">
        <f t="shared" si="108"/>
        <v>#DIV/0!</v>
      </c>
      <c r="AB43" s="45" t="e">
        <f t="shared" si="108"/>
        <v>#DIV/0!</v>
      </c>
      <c r="AC43" s="45" t="e">
        <f t="shared" si="108"/>
        <v>#DIV/0!</v>
      </c>
      <c r="AD43" s="45" t="e">
        <f t="shared" si="108"/>
        <v>#DIV/0!</v>
      </c>
      <c r="AE43" s="46" t="e">
        <f t="shared" si="108"/>
        <v>#DIV/0!</v>
      </c>
    </row>
    <row r="44" spans="1:31" ht="30.75" thickBot="1" x14ac:dyDescent="0.3">
      <c r="A44" s="43" t="s">
        <v>64</v>
      </c>
      <c r="B44" s="44"/>
      <c r="C44" s="44"/>
      <c r="D44" s="44"/>
      <c r="E44" s="44"/>
      <c r="F44" s="44"/>
      <c r="G44" s="44"/>
      <c r="H44" s="44"/>
      <c r="I44" s="45" t="e">
        <f>I43</f>
        <v>#DIV/0!</v>
      </c>
      <c r="J44" s="45" t="e">
        <f>I44+J42-J31</f>
        <v>#DIV/0!</v>
      </c>
      <c r="K44" s="45" t="e">
        <f>J44+K42-K31</f>
        <v>#DIV/0!</v>
      </c>
      <c r="L44" s="45" t="e">
        <f>K44+L42-L31</f>
        <v>#DIV/0!</v>
      </c>
      <c r="M44" s="45" t="e">
        <f>L44+M42-M31</f>
        <v>#DIV/0!</v>
      </c>
      <c r="N44" s="45" t="e">
        <f t="shared" ref="N44:AE44" si="109">M44+N42-N31</f>
        <v>#DIV/0!</v>
      </c>
      <c r="O44" s="45" t="e">
        <f t="shared" si="109"/>
        <v>#DIV/0!</v>
      </c>
      <c r="P44" s="45" t="e">
        <f t="shared" si="109"/>
        <v>#DIV/0!</v>
      </c>
      <c r="Q44" s="45" t="e">
        <f t="shared" si="109"/>
        <v>#DIV/0!</v>
      </c>
      <c r="R44" s="45" t="e">
        <f t="shared" si="109"/>
        <v>#DIV/0!</v>
      </c>
      <c r="S44" s="45" t="e">
        <f t="shared" si="109"/>
        <v>#DIV/0!</v>
      </c>
      <c r="T44" s="45" t="e">
        <f t="shared" si="109"/>
        <v>#DIV/0!</v>
      </c>
      <c r="U44" s="45" t="e">
        <f t="shared" si="109"/>
        <v>#DIV/0!</v>
      </c>
      <c r="V44" s="45" t="e">
        <f t="shared" si="109"/>
        <v>#DIV/0!</v>
      </c>
      <c r="W44" s="45" t="e">
        <f t="shared" si="109"/>
        <v>#DIV/0!</v>
      </c>
      <c r="X44" s="45" t="e">
        <f t="shared" si="109"/>
        <v>#DIV/0!</v>
      </c>
      <c r="Y44" s="45" t="e">
        <f t="shared" si="109"/>
        <v>#DIV/0!</v>
      </c>
      <c r="Z44" s="45" t="e">
        <f t="shared" si="109"/>
        <v>#DIV/0!</v>
      </c>
      <c r="AA44" s="45" t="e">
        <f t="shared" si="109"/>
        <v>#DIV/0!</v>
      </c>
      <c r="AB44" s="45" t="e">
        <f t="shared" si="109"/>
        <v>#DIV/0!</v>
      </c>
      <c r="AC44" s="45" t="e">
        <f t="shared" si="109"/>
        <v>#DIV/0!</v>
      </c>
      <c r="AD44" s="45" t="e">
        <f t="shared" si="109"/>
        <v>#DIV/0!</v>
      </c>
      <c r="AE44" s="46" t="e">
        <f t="shared" si="109"/>
        <v>#DIV/0!</v>
      </c>
    </row>
    <row r="45" spans="1:31" ht="30" x14ac:dyDescent="0.25">
      <c r="A45" s="40" t="s">
        <v>65</v>
      </c>
      <c r="B45" s="41"/>
      <c r="C45" s="41"/>
      <c r="D45" s="41"/>
      <c r="E45" s="41"/>
      <c r="F45" s="41"/>
      <c r="G45" s="41"/>
      <c r="H45" s="41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90"/>
    </row>
    <row r="46" spans="1:31" x14ac:dyDescent="0.25">
      <c r="A46" s="43" t="s">
        <v>52</v>
      </c>
      <c r="B46" s="44"/>
      <c r="C46" s="44"/>
      <c r="D46" s="44"/>
      <c r="E46" s="44"/>
      <c r="F46" s="44"/>
      <c r="G46" s="44"/>
      <c r="H46" s="44"/>
      <c r="I46" s="52">
        <v>0</v>
      </c>
      <c r="J46" s="52">
        <v>0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  <c r="W46" s="52">
        <v>0</v>
      </c>
      <c r="X46" s="52">
        <v>0</v>
      </c>
      <c r="Y46" s="52">
        <v>0</v>
      </c>
      <c r="Z46" s="52">
        <v>0</v>
      </c>
      <c r="AA46" s="52">
        <v>0</v>
      </c>
      <c r="AB46" s="52">
        <v>0</v>
      </c>
      <c r="AC46" s="52">
        <v>0</v>
      </c>
      <c r="AD46" s="52">
        <v>0</v>
      </c>
      <c r="AE46" s="53">
        <v>0</v>
      </c>
    </row>
    <row r="47" spans="1:31" x14ac:dyDescent="0.25">
      <c r="A47" s="43" t="s">
        <v>26</v>
      </c>
      <c r="B47" s="44"/>
      <c r="C47" s="44"/>
      <c r="D47" s="44"/>
      <c r="E47" s="44"/>
      <c r="F47" s="44"/>
      <c r="G47" s="44"/>
      <c r="H47" s="44"/>
      <c r="I47" s="45">
        <f>I46+I6+I7</f>
        <v>0</v>
      </c>
      <c r="J47" s="45">
        <f t="shared" ref="J47:Y47" si="110">J46+J6+J7</f>
        <v>0</v>
      </c>
      <c r="K47" s="45">
        <f t="shared" si="110"/>
        <v>0</v>
      </c>
      <c r="L47" s="45">
        <f t="shared" si="110"/>
        <v>0</v>
      </c>
      <c r="M47" s="45">
        <f t="shared" si="110"/>
        <v>0</v>
      </c>
      <c r="N47" s="45">
        <f t="shared" si="110"/>
        <v>0</v>
      </c>
      <c r="O47" s="45">
        <f t="shared" si="110"/>
        <v>0</v>
      </c>
      <c r="P47" s="45">
        <f t="shared" si="110"/>
        <v>0</v>
      </c>
      <c r="Q47" s="45">
        <f t="shared" si="110"/>
        <v>0</v>
      </c>
      <c r="R47" s="45">
        <f t="shared" si="110"/>
        <v>0</v>
      </c>
      <c r="S47" s="45">
        <f t="shared" si="110"/>
        <v>0</v>
      </c>
      <c r="T47" s="45">
        <f t="shared" si="110"/>
        <v>0</v>
      </c>
      <c r="U47" s="45">
        <f t="shared" si="110"/>
        <v>0</v>
      </c>
      <c r="V47" s="45">
        <f t="shared" si="110"/>
        <v>0</v>
      </c>
      <c r="W47" s="45">
        <f t="shared" si="110"/>
        <v>0</v>
      </c>
      <c r="X47" s="45">
        <f t="shared" si="110"/>
        <v>0</v>
      </c>
      <c r="Y47" s="45">
        <f t="shared" si="110"/>
        <v>0</v>
      </c>
      <c r="Z47" s="45">
        <f t="shared" ref="Z47" si="111">Z46+Z6+Z7</f>
        <v>0</v>
      </c>
      <c r="AA47" s="45">
        <f t="shared" ref="AA47" si="112">AA46+AA6+AA7</f>
        <v>0</v>
      </c>
      <c r="AB47" s="45">
        <f t="shared" ref="AB47" si="113">AB46+AB6+AB7</f>
        <v>0</v>
      </c>
      <c r="AC47" s="45">
        <f t="shared" ref="AC47" si="114">AC46+AC6+AC7</f>
        <v>0</v>
      </c>
      <c r="AD47" s="45">
        <f t="shared" ref="AD47:AE47" si="115">AD46+AD6+AD7</f>
        <v>0</v>
      </c>
      <c r="AE47" s="46">
        <f t="shared" si="115"/>
        <v>0</v>
      </c>
    </row>
    <row r="48" spans="1:31" ht="30" x14ac:dyDescent="0.25">
      <c r="A48" s="43" t="s">
        <v>51</v>
      </c>
      <c r="B48" s="44"/>
      <c r="C48" s="44"/>
      <c r="D48" s="44"/>
      <c r="E48" s="44"/>
      <c r="F48" s="44"/>
      <c r="G48" s="44"/>
      <c r="H48" s="44"/>
      <c r="I48" s="45" t="e">
        <f>(I47*I5*12*I12)+I13</f>
        <v>#DIV/0!</v>
      </c>
      <c r="J48" s="45">
        <f t="shared" ref="J48:AE48" si="116">(J47*J5*12*J12)+J13</f>
        <v>0</v>
      </c>
      <c r="K48" s="45">
        <f t="shared" si="116"/>
        <v>0</v>
      </c>
      <c r="L48" s="45">
        <f t="shared" si="116"/>
        <v>0</v>
      </c>
      <c r="M48" s="45">
        <f t="shared" si="116"/>
        <v>0</v>
      </c>
      <c r="N48" s="45">
        <f t="shared" si="116"/>
        <v>0</v>
      </c>
      <c r="O48" s="45">
        <f t="shared" si="116"/>
        <v>0</v>
      </c>
      <c r="P48" s="45">
        <f t="shared" si="116"/>
        <v>0</v>
      </c>
      <c r="Q48" s="45">
        <f t="shared" si="116"/>
        <v>0</v>
      </c>
      <c r="R48" s="45">
        <f t="shared" si="116"/>
        <v>0</v>
      </c>
      <c r="S48" s="45">
        <f t="shared" si="116"/>
        <v>0</v>
      </c>
      <c r="T48" s="45">
        <f t="shared" si="116"/>
        <v>0</v>
      </c>
      <c r="U48" s="45">
        <f t="shared" si="116"/>
        <v>0</v>
      </c>
      <c r="V48" s="45">
        <f t="shared" si="116"/>
        <v>0</v>
      </c>
      <c r="W48" s="45">
        <f t="shared" si="116"/>
        <v>0</v>
      </c>
      <c r="X48" s="45">
        <f t="shared" si="116"/>
        <v>0</v>
      </c>
      <c r="Y48" s="45">
        <f t="shared" si="116"/>
        <v>0</v>
      </c>
      <c r="Z48" s="45">
        <f t="shared" si="116"/>
        <v>0</v>
      </c>
      <c r="AA48" s="45">
        <f t="shared" si="116"/>
        <v>0</v>
      </c>
      <c r="AB48" s="45">
        <f t="shared" si="116"/>
        <v>0</v>
      </c>
      <c r="AC48" s="45">
        <f t="shared" si="116"/>
        <v>0</v>
      </c>
      <c r="AD48" s="45">
        <f t="shared" si="116"/>
        <v>0</v>
      </c>
      <c r="AE48" s="46">
        <f t="shared" si="116"/>
        <v>0</v>
      </c>
    </row>
    <row r="49" spans="1:31" x14ac:dyDescent="0.25">
      <c r="A49" s="43" t="s">
        <v>63</v>
      </c>
      <c r="B49" s="44"/>
      <c r="C49" s="44"/>
      <c r="D49" s="44"/>
      <c r="E49" s="44"/>
      <c r="F49" s="44"/>
      <c r="G49" s="44"/>
      <c r="H49" s="44"/>
      <c r="I49" s="45" t="e">
        <f>I32</f>
        <v>#DIV/0!</v>
      </c>
      <c r="J49" s="45" t="e">
        <f>I49+J48</f>
        <v>#DIV/0!</v>
      </c>
      <c r="K49" s="45" t="e">
        <f>J49+K48</f>
        <v>#DIV/0!</v>
      </c>
      <c r="L49" s="45" t="e">
        <f>K49+L48</f>
        <v>#DIV/0!</v>
      </c>
      <c r="M49" s="45" t="e">
        <f t="shared" ref="M49:AE49" si="117">L49+M48</f>
        <v>#DIV/0!</v>
      </c>
      <c r="N49" s="45" t="e">
        <f t="shared" si="117"/>
        <v>#DIV/0!</v>
      </c>
      <c r="O49" s="45" t="e">
        <f t="shared" si="117"/>
        <v>#DIV/0!</v>
      </c>
      <c r="P49" s="45" t="e">
        <f t="shared" si="117"/>
        <v>#DIV/0!</v>
      </c>
      <c r="Q49" s="45" t="e">
        <f t="shared" si="117"/>
        <v>#DIV/0!</v>
      </c>
      <c r="R49" s="45" t="e">
        <f t="shared" si="117"/>
        <v>#DIV/0!</v>
      </c>
      <c r="S49" s="45" t="e">
        <f t="shared" si="117"/>
        <v>#DIV/0!</v>
      </c>
      <c r="T49" s="45" t="e">
        <f t="shared" si="117"/>
        <v>#DIV/0!</v>
      </c>
      <c r="U49" s="45" t="e">
        <f t="shared" si="117"/>
        <v>#DIV/0!</v>
      </c>
      <c r="V49" s="45" t="e">
        <f t="shared" si="117"/>
        <v>#DIV/0!</v>
      </c>
      <c r="W49" s="45" t="e">
        <f t="shared" si="117"/>
        <v>#DIV/0!</v>
      </c>
      <c r="X49" s="45" t="e">
        <f t="shared" si="117"/>
        <v>#DIV/0!</v>
      </c>
      <c r="Y49" s="45" t="e">
        <f t="shared" si="117"/>
        <v>#DIV/0!</v>
      </c>
      <c r="Z49" s="45" t="e">
        <f t="shared" si="117"/>
        <v>#DIV/0!</v>
      </c>
      <c r="AA49" s="45" t="e">
        <f t="shared" si="117"/>
        <v>#DIV/0!</v>
      </c>
      <c r="AB49" s="45" t="e">
        <f t="shared" si="117"/>
        <v>#DIV/0!</v>
      </c>
      <c r="AC49" s="45" t="e">
        <f t="shared" si="117"/>
        <v>#DIV/0!</v>
      </c>
      <c r="AD49" s="45" t="e">
        <f t="shared" si="117"/>
        <v>#DIV/0!</v>
      </c>
      <c r="AE49" s="46" t="e">
        <f t="shared" si="117"/>
        <v>#DIV/0!</v>
      </c>
    </row>
    <row r="50" spans="1:31" ht="30.75" thickBot="1" x14ac:dyDescent="0.3">
      <c r="A50" s="47" t="s">
        <v>64</v>
      </c>
      <c r="B50" s="48"/>
      <c r="C50" s="48"/>
      <c r="D50" s="48"/>
      <c r="E50" s="48"/>
      <c r="F50" s="48"/>
      <c r="G50" s="48"/>
      <c r="H50" s="48"/>
      <c r="I50" s="49" t="e">
        <f>I49</f>
        <v>#DIV/0!</v>
      </c>
      <c r="J50" s="49" t="e">
        <f>I50+J48-J31</f>
        <v>#DIV/0!</v>
      </c>
      <c r="K50" s="49" t="e">
        <f>J50+K48-K31</f>
        <v>#DIV/0!</v>
      </c>
      <c r="L50" s="49" t="e">
        <f t="shared" ref="L50:AE50" si="118">K50+L48-L31</f>
        <v>#DIV/0!</v>
      </c>
      <c r="M50" s="49" t="e">
        <f t="shared" si="118"/>
        <v>#DIV/0!</v>
      </c>
      <c r="N50" s="49" t="e">
        <f t="shared" si="118"/>
        <v>#DIV/0!</v>
      </c>
      <c r="O50" s="49" t="e">
        <f t="shared" si="118"/>
        <v>#DIV/0!</v>
      </c>
      <c r="P50" s="49" t="e">
        <f t="shared" si="118"/>
        <v>#DIV/0!</v>
      </c>
      <c r="Q50" s="49" t="e">
        <f t="shared" si="118"/>
        <v>#DIV/0!</v>
      </c>
      <c r="R50" s="49" t="e">
        <f t="shared" si="118"/>
        <v>#DIV/0!</v>
      </c>
      <c r="S50" s="49" t="e">
        <f t="shared" si="118"/>
        <v>#DIV/0!</v>
      </c>
      <c r="T50" s="49" t="e">
        <f t="shared" si="118"/>
        <v>#DIV/0!</v>
      </c>
      <c r="U50" s="49" t="e">
        <f t="shared" si="118"/>
        <v>#DIV/0!</v>
      </c>
      <c r="V50" s="49" t="e">
        <f t="shared" si="118"/>
        <v>#DIV/0!</v>
      </c>
      <c r="W50" s="49" t="e">
        <f t="shared" si="118"/>
        <v>#DIV/0!</v>
      </c>
      <c r="X50" s="49" t="e">
        <f t="shared" si="118"/>
        <v>#DIV/0!</v>
      </c>
      <c r="Y50" s="49" t="e">
        <f t="shared" si="118"/>
        <v>#DIV/0!</v>
      </c>
      <c r="Z50" s="49" t="e">
        <f t="shared" si="118"/>
        <v>#DIV/0!</v>
      </c>
      <c r="AA50" s="49" t="e">
        <f t="shared" si="118"/>
        <v>#DIV/0!</v>
      </c>
      <c r="AB50" s="49" t="e">
        <f t="shared" si="118"/>
        <v>#DIV/0!</v>
      </c>
      <c r="AC50" s="49" t="e">
        <f t="shared" si="118"/>
        <v>#DIV/0!</v>
      </c>
      <c r="AD50" s="49" t="e">
        <f t="shared" si="118"/>
        <v>#DIV/0!</v>
      </c>
      <c r="AE50" s="89" t="e">
        <f t="shared" si="118"/>
        <v>#DIV/0!</v>
      </c>
    </row>
    <row r="54" spans="1:31" ht="15.75" x14ac:dyDescent="0.25">
      <c r="A54" s="113"/>
    </row>
  </sheetData>
  <sheetProtection password="CDA6" sheet="1" objects="1" scenarios="1"/>
  <mergeCells count="1">
    <mergeCell ref="A2:AB2"/>
  </mergeCells>
  <conditionalFormatting sqref="I26:AE32">
    <cfRule type="cellIs" dxfId="3" priority="32" operator="lessThanOrEqual">
      <formula>0</formula>
    </cfRule>
  </conditionalFormatting>
  <conditionalFormatting sqref="B30:XFD30">
    <cfRule type="cellIs" dxfId="2" priority="3" operator="lessThan">
      <formula>0</formula>
    </cfRule>
  </conditionalFormatting>
  <conditionalFormatting sqref="AE30">
    <cfRule type="cellIs" dxfId="1" priority="2" operator="lessThan">
      <formula>0</formula>
    </cfRule>
  </conditionalFormatting>
  <conditionalFormatting sqref="B32:H32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O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для заполнения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Железова</dc:creator>
  <cp:lastModifiedBy>Игорь Колесников</cp:lastModifiedBy>
  <dcterms:created xsi:type="dcterms:W3CDTF">2021-10-26T16:19:19Z</dcterms:created>
  <dcterms:modified xsi:type="dcterms:W3CDTF">2022-09-12T10:13:17Z</dcterms:modified>
</cp:coreProperties>
</file>